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Sheet1!$C$2:$L$121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<sst xmlns="http://schemas.openxmlformats.org/spreadsheetml/2006/main" count="498" uniqueCount="304">
  <si>
    <t>鹤城区公开招聘事业单位工作人员总成绩及入围体检人员名单</t>
  </si>
  <si>
    <t>序号</t>
  </si>
  <si>
    <t>主管部门</t>
  </si>
  <si>
    <t>报名职位</t>
  </si>
  <si>
    <t>姓名</t>
  </si>
  <si>
    <t>准考证号</t>
  </si>
  <si>
    <t>笔试成绩</t>
  </si>
  <si>
    <t>笔试
折合成绩</t>
  </si>
  <si>
    <t>面试成绩</t>
  </si>
  <si>
    <t>面试
折合成绩</t>
  </si>
  <si>
    <t>总分</t>
  </si>
  <si>
    <t>是否进入体检</t>
  </si>
  <si>
    <t>备注</t>
  </si>
  <si>
    <t>鹤城区文化旅游广电体育局</t>
  </si>
  <si>
    <t>怀化市民族歌舞剧团花旦（专业技术岗位）</t>
  </si>
  <si>
    <t>隆巧琳</t>
  </si>
  <si>
    <t>20241010101</t>
  </si>
  <si>
    <t>进入体检</t>
  </si>
  <si>
    <t>笔试40%、面试60%</t>
  </si>
  <si>
    <t>王梓霖</t>
  </si>
  <si>
    <t>20241010102</t>
  </si>
  <si>
    <t>鹤城区住房和城乡建设局</t>
  </si>
  <si>
    <t>鹤城区住房和城乡建设事务中心专业技术岗位</t>
  </si>
  <si>
    <t>周青</t>
  </si>
  <si>
    <t>20242102407</t>
  </si>
  <si>
    <t>杨佳丽</t>
  </si>
  <si>
    <t>20242102416</t>
  </si>
  <si>
    <t>鹤城区建设工程质量安全监督站专业技术岗位1</t>
  </si>
  <si>
    <t>于宵</t>
  </si>
  <si>
    <t>20242020904</t>
  </si>
  <si>
    <t>洪伟</t>
  </si>
  <si>
    <t>20242021221</t>
  </si>
  <si>
    <t>张文彧</t>
  </si>
  <si>
    <t>20242020733</t>
  </si>
  <si>
    <t>张亮</t>
  </si>
  <si>
    <t>20242021237</t>
  </si>
  <si>
    <t>李石高</t>
  </si>
  <si>
    <t>20242021316</t>
  </si>
  <si>
    <t>向吉</t>
  </si>
  <si>
    <t>20242020835</t>
  </si>
  <si>
    <t>李亮</t>
  </si>
  <si>
    <t>20242020514</t>
  </si>
  <si>
    <t>肖智成</t>
  </si>
  <si>
    <t>20242021009</t>
  </si>
  <si>
    <t>覃韵</t>
  </si>
  <si>
    <t>20242020435</t>
  </si>
  <si>
    <t>欧阳钊</t>
  </si>
  <si>
    <t>20242020918</t>
  </si>
  <si>
    <t>缺考</t>
  </si>
  <si>
    <t>鹤城区建设工程质量安全监督站消防工程（专业技术岗位2）</t>
  </si>
  <si>
    <t>杨建波</t>
  </si>
  <si>
    <t>20242031508</t>
  </si>
  <si>
    <t>张斌</t>
  </si>
  <si>
    <t>20242031510</t>
  </si>
  <si>
    <t>鹤城区农业农村局</t>
  </si>
  <si>
    <t>鹤城区畜牧水产事务中心专业技术岗位</t>
  </si>
  <si>
    <t>黄伟</t>
  </si>
  <si>
    <t>20241040431</t>
  </si>
  <si>
    <t>彭诗聪</t>
  </si>
  <si>
    <t>20241040338</t>
  </si>
  <si>
    <t>李固昌</t>
  </si>
  <si>
    <t>20241040411</t>
  </si>
  <si>
    <t>王厅</t>
  </si>
  <si>
    <t>20241040429</t>
  </si>
  <si>
    <t>黄金坳镇</t>
  </si>
  <si>
    <t>社会事务综合服务中心专业技术岗位</t>
  </si>
  <si>
    <t>向雨</t>
  </si>
  <si>
    <t>20241061232</t>
  </si>
  <si>
    <t>龙厚西</t>
  </si>
  <si>
    <t>20241061236</t>
  </si>
  <si>
    <t>鹤城区统计局</t>
  </si>
  <si>
    <t>鹤城区统计事务中心专业技术岗位</t>
  </si>
  <si>
    <t>雷宇轩</t>
  </si>
  <si>
    <t>20241050620</t>
  </si>
  <si>
    <t>刘雪岑</t>
  </si>
  <si>
    <t>20241050621</t>
  </si>
  <si>
    <t>鹤城区环卫服务中心</t>
  </si>
  <si>
    <t>鹤城区物业管理所专业技术岗</t>
  </si>
  <si>
    <t>刘吉</t>
  </si>
  <si>
    <t>20242021404</t>
  </si>
  <si>
    <t>蒋烨雯</t>
  </si>
  <si>
    <t>20242021324</t>
  </si>
  <si>
    <t>鹤城区发改局</t>
  </si>
  <si>
    <t>鹤城区发展改革事务中心管理岗位</t>
  </si>
  <si>
    <t>唐文略</t>
  </si>
  <si>
    <t>20241060728</t>
  </si>
  <si>
    <t>王婷婷</t>
  </si>
  <si>
    <t>20241060705</t>
  </si>
  <si>
    <t>鹤城区鹤中一体化发展事务中心管理岗位1</t>
  </si>
  <si>
    <t>杨梦洁</t>
  </si>
  <si>
    <t>20241061005</t>
  </si>
  <si>
    <t>尹玉慧</t>
  </si>
  <si>
    <t>20241061011</t>
  </si>
  <si>
    <t>何傲</t>
  </si>
  <si>
    <t>20241060833</t>
  </si>
  <si>
    <t>李巧</t>
  </si>
  <si>
    <t>20241060911</t>
  </si>
  <si>
    <t>鹤城区鹤中一体化发展事务中心管理岗位2</t>
  </si>
  <si>
    <t>周熙蕾</t>
  </si>
  <si>
    <t>20241071611</t>
  </si>
  <si>
    <t>袁亚琪</t>
  </si>
  <si>
    <t>20241071601</t>
  </si>
  <si>
    <t>鹤城区鹤中一体化发展事务中心管理岗位3</t>
  </si>
  <si>
    <t>明子</t>
  </si>
  <si>
    <t>20241061208</t>
  </si>
  <si>
    <t>田洁</t>
  </si>
  <si>
    <t>20241061213</t>
  </si>
  <si>
    <t>鹤城区鹤中一体化发展事务中心专业技术岗位</t>
  </si>
  <si>
    <t>赵毅</t>
  </si>
  <si>
    <t>20242020206</t>
  </si>
  <si>
    <t>陈吉喆</t>
  </si>
  <si>
    <t>20242020239</t>
  </si>
  <si>
    <t>鹤城区文旅广体局</t>
  </si>
  <si>
    <t>鹤城区体育运动学校专业技术岗位</t>
  </si>
  <si>
    <t>米扬</t>
  </si>
  <si>
    <t>20241082503</t>
  </si>
  <si>
    <t>邬佳君</t>
  </si>
  <si>
    <t>20241082502</t>
  </si>
  <si>
    <t>中共怀化市鹤城区委机构编制委员会办公室</t>
  </si>
  <si>
    <t>鹤城区机构编制事务中心专业技术岗位</t>
  </si>
  <si>
    <t>黄文贤</t>
  </si>
  <si>
    <t>20241092912</t>
  </si>
  <si>
    <t>李莹莹</t>
  </si>
  <si>
    <t>20241093302</t>
  </si>
  <si>
    <t>鹤城区信访局</t>
  </si>
  <si>
    <t>鹤城区信访事务中心财务会计(管理岗位1)</t>
  </si>
  <si>
    <t>应晓丹</t>
  </si>
  <si>
    <t>20242101913</t>
  </si>
  <si>
    <t>陈丽文</t>
  </si>
  <si>
    <t>20242101931</t>
  </si>
  <si>
    <t>鹤城区信访事务中心管理岗位2</t>
  </si>
  <si>
    <t>王菲</t>
  </si>
  <si>
    <t>20241072024</t>
  </si>
  <si>
    <t>沈春晓</t>
  </si>
  <si>
    <t>20241072132</t>
  </si>
  <si>
    <t>鹤城区城市管理和综合执法局</t>
  </si>
  <si>
    <t>鹤城区城市生活垃圾处理服务中心管理岗位</t>
  </si>
  <si>
    <t>刘怡淳</t>
  </si>
  <si>
    <t>20241114011</t>
  </si>
  <si>
    <t>周洋</t>
  </si>
  <si>
    <t>20241113413</t>
  </si>
  <si>
    <t>胡慧婷</t>
  </si>
  <si>
    <t>20241113921</t>
  </si>
  <si>
    <t>郑文琳</t>
  </si>
  <si>
    <t>20241113630</t>
  </si>
  <si>
    <t>王艳芳</t>
  </si>
  <si>
    <t>20241113433</t>
  </si>
  <si>
    <t>杨莎</t>
  </si>
  <si>
    <t>20241114017</t>
  </si>
  <si>
    <t>鹤城区卫生健康局</t>
  </si>
  <si>
    <t>鹤城区妇幼保健院儿科（专业技术岗位）</t>
  </si>
  <si>
    <t>刘维红</t>
  </si>
  <si>
    <t>20242124710</t>
  </si>
  <si>
    <t>龙宏霞</t>
  </si>
  <si>
    <t>20242124705</t>
  </si>
  <si>
    <t>肖宜亚</t>
  </si>
  <si>
    <t>20242124701</t>
  </si>
  <si>
    <t>覃地平</t>
  </si>
  <si>
    <t>20242124711</t>
  </si>
  <si>
    <t>项玲玲</t>
  </si>
  <si>
    <t>20242124709</t>
  </si>
  <si>
    <t>鹤城区妇幼保健院妇产科（专业技术岗位）</t>
  </si>
  <si>
    <t>蒋贵珍</t>
  </si>
  <si>
    <t>20242134811</t>
  </si>
  <si>
    <t>王芝</t>
  </si>
  <si>
    <t>20242134801</t>
  </si>
  <si>
    <t>滕鑫洋</t>
  </si>
  <si>
    <t>20242134806</t>
  </si>
  <si>
    <t>夏丽群</t>
  </si>
  <si>
    <t>20242134814</t>
  </si>
  <si>
    <t>刘俊青</t>
  </si>
  <si>
    <t>20242134803</t>
  </si>
  <si>
    <t>张玉叶</t>
  </si>
  <si>
    <t>20242134813</t>
  </si>
  <si>
    <t>杨茜淋</t>
  </si>
  <si>
    <t>20242134810</t>
  </si>
  <si>
    <t>杨海英</t>
  </si>
  <si>
    <t>20242134809</t>
  </si>
  <si>
    <t>蔡润菁</t>
  </si>
  <si>
    <t>20242134812</t>
  </si>
  <si>
    <t>符淦萍</t>
  </si>
  <si>
    <t>20242134802</t>
  </si>
  <si>
    <t>鹤城区妇幼保健院中医科（专业技术岗位）</t>
  </si>
  <si>
    <t>张芙蓉</t>
  </si>
  <si>
    <t>20242144913</t>
  </si>
  <si>
    <t>李丽丽</t>
  </si>
  <si>
    <t>20242144910</t>
  </si>
  <si>
    <t>伍靓</t>
  </si>
  <si>
    <t>20242144916</t>
  </si>
  <si>
    <t>吴树桥</t>
  </si>
  <si>
    <t>20242144912</t>
  </si>
  <si>
    <r>
      <rPr>
        <sz val="11"/>
        <color theme="1"/>
        <rFont val="宋体"/>
        <charset val="134"/>
      </rPr>
      <t>欧阳晓昕</t>
    </r>
    <r>
      <rPr>
        <sz val="11"/>
        <color theme="1"/>
        <rFont val="Arial"/>
        <charset val="134"/>
      </rPr>
      <t xml:space="preserve">	</t>
    </r>
  </si>
  <si>
    <t>20242144914</t>
  </si>
  <si>
    <t>苗燕华</t>
  </si>
  <si>
    <t>20242144908</t>
  </si>
  <si>
    <t>胡建雯</t>
  </si>
  <si>
    <t>20242144909</t>
  </si>
  <si>
    <t>鹤城区妇幼保健院B超室（专业技术岗位）</t>
  </si>
  <si>
    <t>刘丹</t>
  </si>
  <si>
    <t>20242155001</t>
  </si>
  <si>
    <t>张亚娟</t>
  </si>
  <si>
    <t>20242155007</t>
  </si>
  <si>
    <t>陈桂芳</t>
  </si>
  <si>
    <t>20242155008</t>
  </si>
  <si>
    <t>翟双双</t>
  </si>
  <si>
    <t>20242155004</t>
  </si>
  <si>
    <t>李钰莹</t>
  </si>
  <si>
    <t>20242155003</t>
  </si>
  <si>
    <t>鹤城区融媒体中心</t>
  </si>
  <si>
    <t>鹤城区融媒体中心专业技术岗位（限男性）</t>
  </si>
  <si>
    <t>何易泽</t>
  </si>
  <si>
    <t>20241164304</t>
  </si>
  <si>
    <t>张俊</t>
  </si>
  <si>
    <t>20241164306</t>
  </si>
  <si>
    <t>石玮</t>
  </si>
  <si>
    <t>20241164302</t>
  </si>
  <si>
    <t>鹤城区融媒体中心专业技术岗位（限女性）</t>
  </si>
  <si>
    <t>沈静茹</t>
  </si>
  <si>
    <t>20241164314</t>
  </si>
  <si>
    <t>段佳彤</t>
  </si>
  <si>
    <t>20241164326</t>
  </si>
  <si>
    <t>蒋佩颐</t>
  </si>
  <si>
    <t>20241164319</t>
  </si>
  <si>
    <t>李玲芝</t>
  </si>
  <si>
    <t>20241164323</t>
  </si>
  <si>
    <t>郭雯静</t>
  </si>
  <si>
    <t>20241164308</t>
  </si>
  <si>
    <t>鹤城区审计局</t>
  </si>
  <si>
    <t>鹤城建设项目审计中心专业技术岗位</t>
  </si>
  <si>
    <t>易薪宇</t>
  </si>
  <si>
    <t>20241071405</t>
  </si>
  <si>
    <t>张燕</t>
  </si>
  <si>
    <t>20241071319</t>
  </si>
  <si>
    <t>区文化旅游广电体育局</t>
  </si>
  <si>
    <t>区图书馆专业技术岗位</t>
  </si>
  <si>
    <t>滕思慧</t>
  </si>
  <si>
    <t>20241174413</t>
  </si>
  <si>
    <t>姚婧</t>
  </si>
  <si>
    <t>20241174412</t>
  </si>
  <si>
    <t>区财政局</t>
  </si>
  <si>
    <t>怀化市鹤城区国有资产事务中心专业技术岗位</t>
  </si>
  <si>
    <t>钟瑶</t>
  </si>
  <si>
    <t>20242104125</t>
  </si>
  <si>
    <t>曹雪晴</t>
  </si>
  <si>
    <t>20242103140</t>
  </si>
  <si>
    <t>时琳</t>
  </si>
  <si>
    <t>20242104538</t>
  </si>
  <si>
    <t>张文叶</t>
  </si>
  <si>
    <t>20242103534</t>
  </si>
  <si>
    <t>李慧</t>
  </si>
  <si>
    <t>20242103705</t>
  </si>
  <si>
    <t>朱颖婷</t>
  </si>
  <si>
    <t>20242104126</t>
  </si>
  <si>
    <t>颜菲</t>
  </si>
  <si>
    <t>20242102718</t>
  </si>
  <si>
    <t>李佳男</t>
  </si>
  <si>
    <t>20242103323</t>
  </si>
  <si>
    <t>张英</t>
  </si>
  <si>
    <t>20242104420</t>
  </si>
  <si>
    <t>刘洁文</t>
  </si>
  <si>
    <t>20242103815</t>
  </si>
  <si>
    <t>黄岩旅游度假管理处</t>
  </si>
  <si>
    <t>黄岩旅游度假管理处管理岗位（秘书学）</t>
  </si>
  <si>
    <t>杨立娟</t>
  </si>
  <si>
    <t>20241072235</t>
  </si>
  <si>
    <t>黄胤</t>
  </si>
  <si>
    <t>20241072304</t>
  </si>
  <si>
    <t>黄岩旅游度假管理处管理岗位（旅游管理）</t>
  </si>
  <si>
    <t>杨娟</t>
  </si>
  <si>
    <t>20241184726</t>
  </si>
  <si>
    <t>米月唯</t>
  </si>
  <si>
    <t>20241184526</t>
  </si>
  <si>
    <t>鹤城区乡镇、街道办事处</t>
  </si>
  <si>
    <t>鹤城区乡镇、街道事业中心管理岗位</t>
  </si>
  <si>
    <t>彭艳</t>
  </si>
  <si>
    <t>20241195024</t>
  </si>
  <si>
    <t>邓锦辉</t>
  </si>
  <si>
    <t>20241195008</t>
  </si>
  <si>
    <t>钮海燕</t>
  </si>
  <si>
    <t>20241195017</t>
  </si>
  <si>
    <t>李全</t>
  </si>
  <si>
    <t>20241194930</t>
  </si>
  <si>
    <t>张旭华</t>
  </si>
  <si>
    <t>20241195029</t>
  </si>
  <si>
    <t>丁卉</t>
  </si>
  <si>
    <t>20241194939</t>
  </si>
  <si>
    <t>江委芳</t>
  </si>
  <si>
    <t>20241194937</t>
  </si>
  <si>
    <t>石钦少</t>
  </si>
  <si>
    <t>20241195012</t>
  </si>
  <si>
    <t>谭艳梅</t>
  </si>
  <si>
    <t>20241195014</t>
  </si>
  <si>
    <t>彭小明</t>
  </si>
  <si>
    <t>20241195018</t>
  </si>
  <si>
    <t>彭勇</t>
  </si>
  <si>
    <t>20241194938</t>
  </si>
  <si>
    <t>粟玮屹</t>
  </si>
  <si>
    <t>20241195021</t>
  </si>
  <si>
    <t>鹤城区乡镇</t>
  </si>
  <si>
    <t>鹤城区凉亭坳乡农业综合服务中心管理岗位</t>
  </si>
  <si>
    <t>丁立山</t>
  </si>
  <si>
    <t>20241194919</t>
  </si>
  <si>
    <t>蒲志鹏</t>
  </si>
  <si>
    <t>20241194904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</si>
</sst>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2"/>
      <name val="宋体"/>
      <charset val="134"/>
    </font>
    <font>
      <b/>
      <sz val="26"/>
      <color theme="1"/>
      <name val="黑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1"/>
  <sheetViews>
    <sheetView tabSelected="1" workbookViewId="0">
      <selection activeCell="A1" sqref="A1:L1"/>
    </sheetView>
  </sheetViews>
  <sheetFormatPr defaultColWidth="9" defaultRowHeight="14.25"/>
  <cols>
    <col min="1" max="1" width="6.875" style="3" customWidth="1"/>
    <col min="2" max="2" width="12.25" style="3" customWidth="1"/>
    <col min="3" max="3" width="46.625" style="3" customWidth="1"/>
    <col min="4" max="4" width="8.625" style="3" customWidth="1"/>
    <col min="5" max="5" width="13.75" style="3" customWidth="1"/>
    <col min="6" max="6" width="9.375" style="3" customWidth="1"/>
    <col min="7" max="8" width="9.25" style="4" customWidth="1"/>
    <col min="9" max="9" width="10.25" style="4" customWidth="1"/>
    <col min="10" max="10" width="8" style="4" customWidth="1"/>
    <col min="11" max="11" width="12" style="4" customWidth="1"/>
    <col min="12" max="12" width="16.125" style="3" customWidth="1"/>
    <col min="13" max="16384" width="9" style="3"/>
  </cols>
  <sheetData>
    <row r="1" s="1" customFormat="1" ht="38" customHeight="1" spans="1:8">
      <c r="A1" s="1" t="s">
        <v>0</v>
      </c>
      <c r="H1" s="5"/>
    </row>
    <row r="2" s="2" customFormat="1" ht="39" customHeight="1" spans="1:12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21" t="s">
        <v>9</v>
      </c>
      <c r="J2" s="10" t="s">
        <v>10</v>
      </c>
      <c r="K2" s="10" t="s">
        <v>11</v>
      </c>
      <c r="L2" s="22" t="s">
        <v>12</v>
      </c>
    </row>
    <row r="3" ht="25" customHeight="1" spans="1:12">
      <c r="A3" s="11">
        <v>1</v>
      </c>
      <c r="B3" s="12" t="s">
        <v>13</v>
      </c>
      <c r="C3" s="13" t="s">
        <v>14</v>
      </c>
      <c r="D3" s="13" t="s">
        <v>15</v>
      </c>
      <c r="E3" s="13" t="s">
        <v>16</v>
      </c>
      <c r="F3" s="14">
        <v>63.9</v>
      </c>
      <c r="G3" s="15">
        <f>F3*0.4</f>
        <v>25.56</v>
      </c>
      <c r="H3" s="15">
        <v>77.33</v>
      </c>
      <c r="I3" s="23">
        <f>H3*0.6</f>
        <v>46.398</v>
      </c>
      <c r="J3" s="23">
        <f>G3+I3</f>
        <v>71.958</v>
      </c>
      <c r="K3" s="24" t="s">
        <v>17</v>
      </c>
      <c r="L3" s="25" t="s">
        <v>18</v>
      </c>
    </row>
    <row r="4" ht="25" customHeight="1" spans="1:12">
      <c r="A4" s="11">
        <v>2</v>
      </c>
      <c r="B4" s="16"/>
      <c r="C4" s="13" t="s">
        <v>14</v>
      </c>
      <c r="D4" s="13" t="s">
        <v>19</v>
      </c>
      <c r="E4" s="13" t="s">
        <v>20</v>
      </c>
      <c r="F4" s="14">
        <v>54.2</v>
      </c>
      <c r="G4" s="15">
        <f>F4*0.4</f>
        <v>21.68</v>
      </c>
      <c r="H4" s="15">
        <v>78.87</v>
      </c>
      <c r="I4" s="23">
        <f>H4*0.6</f>
        <v>47.322</v>
      </c>
      <c r="J4" s="23">
        <f>G4+I4</f>
        <v>69.002</v>
      </c>
      <c r="K4" s="24"/>
      <c r="L4" s="25" t="s">
        <v>18</v>
      </c>
    </row>
    <row r="5" ht="25" customHeight="1" spans="1:12">
      <c r="A5" s="11">
        <v>3</v>
      </c>
      <c r="B5" s="17" t="s">
        <v>21</v>
      </c>
      <c r="C5" s="13" t="s">
        <v>22</v>
      </c>
      <c r="D5" s="13" t="s">
        <v>23</v>
      </c>
      <c r="E5" s="13" t="s">
        <v>24</v>
      </c>
      <c r="F5" s="14">
        <v>73.8</v>
      </c>
      <c r="G5" s="15">
        <f>F5*0.5</f>
        <v>36.9</v>
      </c>
      <c r="H5" s="18">
        <v>78.64</v>
      </c>
      <c r="I5" s="23">
        <f>H5*0.5</f>
        <v>39.32</v>
      </c>
      <c r="J5" s="23">
        <f t="shared" ref="J4:J53" si="0">G5+I5</f>
        <v>76.22</v>
      </c>
      <c r="K5" s="24" t="s">
        <v>17</v>
      </c>
      <c r="L5" s="25"/>
    </row>
    <row r="6" ht="25" customHeight="1" spans="1:12">
      <c r="A6" s="11">
        <v>4</v>
      </c>
      <c r="B6" s="19"/>
      <c r="C6" s="13" t="s">
        <v>22</v>
      </c>
      <c r="D6" s="13" t="s">
        <v>25</v>
      </c>
      <c r="E6" s="13" t="s">
        <v>26</v>
      </c>
      <c r="F6" s="14">
        <v>71.5</v>
      </c>
      <c r="G6" s="15">
        <f t="shared" ref="G6:G37" si="1">F6*0.5</f>
        <v>35.75</v>
      </c>
      <c r="H6" s="18">
        <v>76.44</v>
      </c>
      <c r="I6" s="23">
        <f t="shared" ref="I6:I37" si="2">H6*0.5</f>
        <v>38.22</v>
      </c>
      <c r="J6" s="23">
        <f t="shared" si="0"/>
        <v>73.97</v>
      </c>
      <c r="K6" s="24"/>
      <c r="L6" s="25"/>
    </row>
    <row r="7" ht="25" customHeight="1" spans="1:12">
      <c r="A7" s="11">
        <v>5</v>
      </c>
      <c r="B7" s="19"/>
      <c r="C7" s="13" t="s">
        <v>27</v>
      </c>
      <c r="D7" s="13" t="s">
        <v>28</v>
      </c>
      <c r="E7" s="13" t="s">
        <v>29</v>
      </c>
      <c r="F7" s="14">
        <v>68.7</v>
      </c>
      <c r="G7" s="15">
        <f t="shared" si="1"/>
        <v>34.35</v>
      </c>
      <c r="H7" s="18">
        <v>79</v>
      </c>
      <c r="I7" s="23">
        <f t="shared" si="2"/>
        <v>39.5</v>
      </c>
      <c r="J7" s="23">
        <f t="shared" si="0"/>
        <v>73.85</v>
      </c>
      <c r="K7" s="24" t="s">
        <v>17</v>
      </c>
      <c r="L7" s="25"/>
    </row>
    <row r="8" ht="25" customHeight="1" spans="1:12">
      <c r="A8" s="11">
        <v>6</v>
      </c>
      <c r="B8" s="19"/>
      <c r="C8" s="13" t="s">
        <v>27</v>
      </c>
      <c r="D8" s="13" t="s">
        <v>30</v>
      </c>
      <c r="E8" s="13" t="s">
        <v>31</v>
      </c>
      <c r="F8" s="14">
        <v>70.5</v>
      </c>
      <c r="G8" s="15">
        <f t="shared" si="1"/>
        <v>35.25</v>
      </c>
      <c r="H8" s="18">
        <v>76.46</v>
      </c>
      <c r="I8" s="23">
        <f t="shared" si="2"/>
        <v>38.23</v>
      </c>
      <c r="J8" s="23">
        <f t="shared" si="0"/>
        <v>73.48</v>
      </c>
      <c r="K8" s="24" t="s">
        <v>17</v>
      </c>
      <c r="L8" s="25"/>
    </row>
    <row r="9" ht="25" customHeight="1" spans="1:12">
      <c r="A9" s="11">
        <v>7</v>
      </c>
      <c r="B9" s="19"/>
      <c r="C9" s="13" t="s">
        <v>27</v>
      </c>
      <c r="D9" s="13" t="s">
        <v>32</v>
      </c>
      <c r="E9" s="13" t="s">
        <v>33</v>
      </c>
      <c r="F9" s="14">
        <v>68.2</v>
      </c>
      <c r="G9" s="15">
        <f t="shared" si="1"/>
        <v>34.1</v>
      </c>
      <c r="H9" s="18">
        <v>77.96</v>
      </c>
      <c r="I9" s="23">
        <f t="shared" si="2"/>
        <v>38.98</v>
      </c>
      <c r="J9" s="23">
        <f t="shared" si="0"/>
        <v>73.08</v>
      </c>
      <c r="K9" s="24" t="s">
        <v>17</v>
      </c>
      <c r="L9" s="25"/>
    </row>
    <row r="10" ht="25" customHeight="1" spans="1:12">
      <c r="A10" s="11">
        <v>8</v>
      </c>
      <c r="B10" s="19"/>
      <c r="C10" s="13" t="s">
        <v>27</v>
      </c>
      <c r="D10" s="13" t="s">
        <v>34</v>
      </c>
      <c r="E10" s="13" t="s">
        <v>35</v>
      </c>
      <c r="F10" s="14">
        <v>70</v>
      </c>
      <c r="G10" s="15">
        <f t="shared" si="1"/>
        <v>35</v>
      </c>
      <c r="H10" s="18">
        <v>75.9</v>
      </c>
      <c r="I10" s="23">
        <f t="shared" si="2"/>
        <v>37.95</v>
      </c>
      <c r="J10" s="23">
        <f t="shared" si="0"/>
        <v>72.95</v>
      </c>
      <c r="K10" s="24" t="s">
        <v>17</v>
      </c>
      <c r="L10" s="25"/>
    </row>
    <row r="11" ht="25" customHeight="1" spans="1:12">
      <c r="A11" s="11">
        <v>9</v>
      </c>
      <c r="B11" s="19"/>
      <c r="C11" s="13" t="s">
        <v>27</v>
      </c>
      <c r="D11" s="13" t="s">
        <v>36</v>
      </c>
      <c r="E11" s="13" t="s">
        <v>37</v>
      </c>
      <c r="F11" s="14">
        <v>69.4</v>
      </c>
      <c r="G11" s="15">
        <f t="shared" si="1"/>
        <v>34.7</v>
      </c>
      <c r="H11" s="18">
        <v>76.38</v>
      </c>
      <c r="I11" s="23">
        <f t="shared" si="2"/>
        <v>38.19</v>
      </c>
      <c r="J11" s="23">
        <f t="shared" si="0"/>
        <v>72.89</v>
      </c>
      <c r="K11" s="24" t="s">
        <v>17</v>
      </c>
      <c r="L11" s="25"/>
    </row>
    <row r="12" ht="25" customHeight="1" spans="1:12">
      <c r="A12" s="11">
        <v>10</v>
      </c>
      <c r="B12" s="19"/>
      <c r="C12" s="13" t="s">
        <v>27</v>
      </c>
      <c r="D12" s="13" t="s">
        <v>38</v>
      </c>
      <c r="E12" s="13" t="s">
        <v>39</v>
      </c>
      <c r="F12" s="14">
        <v>67.9</v>
      </c>
      <c r="G12" s="15">
        <f t="shared" si="1"/>
        <v>33.95</v>
      </c>
      <c r="H12" s="18">
        <v>77.26</v>
      </c>
      <c r="I12" s="23">
        <f t="shared" si="2"/>
        <v>38.63</v>
      </c>
      <c r="J12" s="23">
        <f t="shared" si="0"/>
        <v>72.58</v>
      </c>
      <c r="K12" s="24"/>
      <c r="L12" s="25"/>
    </row>
    <row r="13" ht="25" customHeight="1" spans="1:12">
      <c r="A13" s="11">
        <v>11</v>
      </c>
      <c r="B13" s="19"/>
      <c r="C13" s="13" t="s">
        <v>27</v>
      </c>
      <c r="D13" s="13" t="s">
        <v>40</v>
      </c>
      <c r="E13" s="13" t="s">
        <v>41</v>
      </c>
      <c r="F13" s="14">
        <v>67.6</v>
      </c>
      <c r="G13" s="15">
        <f t="shared" si="1"/>
        <v>33.8</v>
      </c>
      <c r="H13" s="18">
        <v>77.4</v>
      </c>
      <c r="I13" s="23">
        <f t="shared" si="2"/>
        <v>38.7</v>
      </c>
      <c r="J13" s="23">
        <f t="shared" si="0"/>
        <v>72.5</v>
      </c>
      <c r="K13" s="24"/>
      <c r="L13" s="25"/>
    </row>
    <row r="14" ht="25" customHeight="1" spans="1:12">
      <c r="A14" s="11">
        <v>12</v>
      </c>
      <c r="B14" s="19"/>
      <c r="C14" s="13" t="s">
        <v>27</v>
      </c>
      <c r="D14" s="13" t="s">
        <v>42</v>
      </c>
      <c r="E14" s="13" t="s">
        <v>43</v>
      </c>
      <c r="F14" s="14">
        <v>68.1</v>
      </c>
      <c r="G14" s="15">
        <f t="shared" si="1"/>
        <v>34.05</v>
      </c>
      <c r="H14" s="18">
        <v>76.44</v>
      </c>
      <c r="I14" s="23">
        <f t="shared" si="2"/>
        <v>38.22</v>
      </c>
      <c r="J14" s="23">
        <f t="shared" si="0"/>
        <v>72.27</v>
      </c>
      <c r="K14" s="24"/>
      <c r="L14" s="25"/>
    </row>
    <row r="15" ht="25" customHeight="1" spans="1:12">
      <c r="A15" s="11">
        <v>13</v>
      </c>
      <c r="B15" s="19"/>
      <c r="C15" s="13" t="s">
        <v>27</v>
      </c>
      <c r="D15" s="13" t="s">
        <v>44</v>
      </c>
      <c r="E15" s="13" t="s">
        <v>45</v>
      </c>
      <c r="F15" s="14">
        <v>68.7</v>
      </c>
      <c r="G15" s="15">
        <f t="shared" si="1"/>
        <v>34.35</v>
      </c>
      <c r="H15" s="18">
        <v>75.18</v>
      </c>
      <c r="I15" s="23">
        <f t="shared" si="2"/>
        <v>37.59</v>
      </c>
      <c r="J15" s="23">
        <f t="shared" si="0"/>
        <v>71.94</v>
      </c>
      <c r="K15" s="24"/>
      <c r="L15" s="25"/>
    </row>
    <row r="16" ht="25" customHeight="1" spans="1:12">
      <c r="A16" s="11">
        <v>14</v>
      </c>
      <c r="B16" s="19"/>
      <c r="C16" s="13" t="s">
        <v>27</v>
      </c>
      <c r="D16" s="13" t="s">
        <v>46</v>
      </c>
      <c r="E16" s="13" t="s">
        <v>47</v>
      </c>
      <c r="F16" s="14">
        <v>68.9</v>
      </c>
      <c r="G16" s="15">
        <f t="shared" si="1"/>
        <v>34.45</v>
      </c>
      <c r="H16" s="18" t="s">
        <v>48</v>
      </c>
      <c r="I16" s="23" t="s">
        <v>48</v>
      </c>
      <c r="J16" s="23">
        <v>34.45</v>
      </c>
      <c r="K16" s="24"/>
      <c r="L16" s="25"/>
    </row>
    <row r="17" ht="25" customHeight="1" spans="1:12">
      <c r="A17" s="11">
        <v>15</v>
      </c>
      <c r="B17" s="19"/>
      <c r="C17" s="13" t="s">
        <v>49</v>
      </c>
      <c r="D17" s="13" t="s">
        <v>50</v>
      </c>
      <c r="E17" s="13" t="s">
        <v>51</v>
      </c>
      <c r="F17" s="14">
        <v>76.2</v>
      </c>
      <c r="G17" s="15">
        <f t="shared" si="1"/>
        <v>38.1</v>
      </c>
      <c r="H17" s="18">
        <v>78.82</v>
      </c>
      <c r="I17" s="23">
        <f>H17*0.5</f>
        <v>39.41</v>
      </c>
      <c r="J17" s="23">
        <f>G17+I17</f>
        <v>77.51</v>
      </c>
      <c r="K17" s="24" t="s">
        <v>17</v>
      </c>
      <c r="L17" s="25"/>
    </row>
    <row r="18" ht="25" customHeight="1" spans="1:12">
      <c r="A18" s="11">
        <v>16</v>
      </c>
      <c r="B18" s="20"/>
      <c r="C18" s="13" t="s">
        <v>49</v>
      </c>
      <c r="D18" s="13" t="s">
        <v>52</v>
      </c>
      <c r="E18" s="13" t="s">
        <v>53</v>
      </c>
      <c r="F18" s="14">
        <v>76.5</v>
      </c>
      <c r="G18" s="15">
        <f t="shared" si="1"/>
        <v>38.25</v>
      </c>
      <c r="H18" s="18">
        <v>76.4</v>
      </c>
      <c r="I18" s="23">
        <f>H18*0.5</f>
        <v>38.2</v>
      </c>
      <c r="J18" s="23">
        <f>G18+I18</f>
        <v>76.45</v>
      </c>
      <c r="K18" s="24"/>
      <c r="L18" s="25"/>
    </row>
    <row r="19" ht="25" customHeight="1" spans="1:12">
      <c r="A19" s="11">
        <v>17</v>
      </c>
      <c r="B19" s="17" t="s">
        <v>54</v>
      </c>
      <c r="C19" s="13" t="s">
        <v>55</v>
      </c>
      <c r="D19" s="13" t="s">
        <v>56</v>
      </c>
      <c r="E19" s="13" t="s">
        <v>57</v>
      </c>
      <c r="F19" s="14">
        <v>60.2</v>
      </c>
      <c r="G19" s="15">
        <f t="shared" si="1"/>
        <v>30.1</v>
      </c>
      <c r="H19" s="18">
        <v>77.36</v>
      </c>
      <c r="I19" s="23">
        <f>H19*0.5</f>
        <v>38.68</v>
      </c>
      <c r="J19" s="23">
        <f>G19+I19</f>
        <v>68.78</v>
      </c>
      <c r="K19" s="24" t="s">
        <v>17</v>
      </c>
      <c r="L19" s="25"/>
    </row>
    <row r="20" ht="25" customHeight="1" spans="1:12">
      <c r="A20" s="11">
        <v>18</v>
      </c>
      <c r="B20" s="19"/>
      <c r="C20" s="13" t="s">
        <v>55</v>
      </c>
      <c r="D20" s="13" t="s">
        <v>58</v>
      </c>
      <c r="E20" s="13" t="s">
        <v>59</v>
      </c>
      <c r="F20" s="14">
        <v>62.6</v>
      </c>
      <c r="G20" s="15">
        <f t="shared" si="1"/>
        <v>31.3</v>
      </c>
      <c r="H20" s="18">
        <v>72.94</v>
      </c>
      <c r="I20" s="23">
        <f>H20*0.5</f>
        <v>36.47</v>
      </c>
      <c r="J20" s="23">
        <f>G20+I20</f>
        <v>67.77</v>
      </c>
      <c r="K20" s="24" t="s">
        <v>17</v>
      </c>
      <c r="L20" s="25"/>
    </row>
    <row r="21" ht="25" customHeight="1" spans="1:12">
      <c r="A21" s="11">
        <v>19</v>
      </c>
      <c r="B21" s="19"/>
      <c r="C21" s="13" t="s">
        <v>55</v>
      </c>
      <c r="D21" s="13" t="s">
        <v>60</v>
      </c>
      <c r="E21" s="13" t="s">
        <v>61</v>
      </c>
      <c r="F21" s="14">
        <v>58</v>
      </c>
      <c r="G21" s="15">
        <f t="shared" si="1"/>
        <v>29</v>
      </c>
      <c r="H21" s="18">
        <v>76.5</v>
      </c>
      <c r="I21" s="23">
        <f t="shared" si="2"/>
        <v>38.25</v>
      </c>
      <c r="J21" s="23">
        <f t="shared" si="0"/>
        <v>67.25</v>
      </c>
      <c r="K21" s="24"/>
      <c r="L21" s="25"/>
    </row>
    <row r="22" ht="25" customHeight="1" spans="1:12">
      <c r="A22" s="11">
        <v>20</v>
      </c>
      <c r="B22" s="20"/>
      <c r="C22" s="13" t="s">
        <v>55</v>
      </c>
      <c r="D22" s="13" t="s">
        <v>62</v>
      </c>
      <c r="E22" s="13" t="s">
        <v>63</v>
      </c>
      <c r="F22" s="14">
        <v>56</v>
      </c>
      <c r="G22" s="15">
        <f t="shared" si="1"/>
        <v>28</v>
      </c>
      <c r="H22" s="18">
        <v>77.46</v>
      </c>
      <c r="I22" s="23">
        <f t="shared" si="2"/>
        <v>38.73</v>
      </c>
      <c r="J22" s="23">
        <f t="shared" si="0"/>
        <v>66.73</v>
      </c>
      <c r="K22" s="24"/>
      <c r="L22" s="25"/>
    </row>
    <row r="23" ht="25" customHeight="1" spans="1:12">
      <c r="A23" s="11">
        <v>21</v>
      </c>
      <c r="B23" s="17" t="s">
        <v>64</v>
      </c>
      <c r="C23" s="13" t="s">
        <v>65</v>
      </c>
      <c r="D23" s="13" t="s">
        <v>66</v>
      </c>
      <c r="E23" s="13" t="s">
        <v>67</v>
      </c>
      <c r="F23" s="14">
        <v>69</v>
      </c>
      <c r="G23" s="15">
        <f t="shared" si="1"/>
        <v>34.5</v>
      </c>
      <c r="H23" s="18">
        <v>75.86</v>
      </c>
      <c r="I23" s="23">
        <f t="shared" si="2"/>
        <v>37.93</v>
      </c>
      <c r="J23" s="23">
        <f t="shared" si="0"/>
        <v>72.43</v>
      </c>
      <c r="K23" s="24" t="s">
        <v>17</v>
      </c>
      <c r="L23" s="25"/>
    </row>
    <row r="24" ht="25" customHeight="1" spans="1:12">
      <c r="A24" s="11">
        <v>22</v>
      </c>
      <c r="B24" s="20"/>
      <c r="C24" s="13" t="s">
        <v>65</v>
      </c>
      <c r="D24" s="13" t="s">
        <v>68</v>
      </c>
      <c r="E24" s="13" t="s">
        <v>69</v>
      </c>
      <c r="F24" s="14">
        <v>66.6</v>
      </c>
      <c r="G24" s="15">
        <f t="shared" si="1"/>
        <v>33.3</v>
      </c>
      <c r="H24" s="18">
        <v>77.8</v>
      </c>
      <c r="I24" s="23">
        <f t="shared" si="2"/>
        <v>38.9</v>
      </c>
      <c r="J24" s="23">
        <f t="shared" si="0"/>
        <v>72.2</v>
      </c>
      <c r="K24" s="24"/>
      <c r="L24" s="25"/>
    </row>
    <row r="25" ht="29" customHeight="1" spans="1:12">
      <c r="A25" s="11">
        <v>23</v>
      </c>
      <c r="B25" s="17" t="s">
        <v>70</v>
      </c>
      <c r="C25" s="13" t="s">
        <v>71</v>
      </c>
      <c r="D25" s="13" t="s">
        <v>72</v>
      </c>
      <c r="E25" s="13" t="s">
        <v>73</v>
      </c>
      <c r="F25" s="14">
        <v>65.6</v>
      </c>
      <c r="G25" s="15">
        <f t="shared" si="1"/>
        <v>32.8</v>
      </c>
      <c r="H25" s="15">
        <v>75.98</v>
      </c>
      <c r="I25" s="23">
        <f t="shared" si="2"/>
        <v>37.99</v>
      </c>
      <c r="J25" s="23">
        <f t="shared" si="0"/>
        <v>70.79</v>
      </c>
      <c r="K25" s="24" t="s">
        <v>17</v>
      </c>
      <c r="L25" s="25"/>
    </row>
    <row r="26" ht="25" customHeight="1" spans="1:12">
      <c r="A26" s="11">
        <v>24</v>
      </c>
      <c r="B26" s="20"/>
      <c r="C26" s="13" t="s">
        <v>71</v>
      </c>
      <c r="D26" s="13" t="s">
        <v>74</v>
      </c>
      <c r="E26" s="13" t="s">
        <v>75</v>
      </c>
      <c r="F26" s="14">
        <v>62.5</v>
      </c>
      <c r="G26" s="15">
        <f t="shared" si="1"/>
        <v>31.25</v>
      </c>
      <c r="H26" s="18">
        <v>78.88</v>
      </c>
      <c r="I26" s="23">
        <f t="shared" si="2"/>
        <v>39.44</v>
      </c>
      <c r="J26" s="23">
        <f t="shared" si="0"/>
        <v>70.69</v>
      </c>
      <c r="K26" s="24"/>
      <c r="L26" s="25"/>
    </row>
    <row r="27" ht="25" customHeight="1" spans="1:12">
      <c r="A27" s="11">
        <v>25</v>
      </c>
      <c r="B27" s="17" t="s">
        <v>76</v>
      </c>
      <c r="C27" s="13" t="s">
        <v>77</v>
      </c>
      <c r="D27" s="13" t="s">
        <v>78</v>
      </c>
      <c r="E27" s="13" t="s">
        <v>79</v>
      </c>
      <c r="F27" s="14">
        <v>61.1</v>
      </c>
      <c r="G27" s="15">
        <f t="shared" si="1"/>
        <v>30.55</v>
      </c>
      <c r="H27" s="18">
        <v>77.76</v>
      </c>
      <c r="I27" s="23">
        <f t="shared" si="2"/>
        <v>38.88</v>
      </c>
      <c r="J27" s="23">
        <f t="shared" si="0"/>
        <v>69.43</v>
      </c>
      <c r="K27" s="24" t="s">
        <v>17</v>
      </c>
      <c r="L27" s="25"/>
    </row>
    <row r="28" ht="25" customHeight="1" spans="1:12">
      <c r="A28" s="11">
        <v>26</v>
      </c>
      <c r="B28" s="20"/>
      <c r="C28" s="13" t="s">
        <v>77</v>
      </c>
      <c r="D28" s="13" t="s">
        <v>80</v>
      </c>
      <c r="E28" s="13" t="s">
        <v>81</v>
      </c>
      <c r="F28" s="14">
        <v>59.8</v>
      </c>
      <c r="G28" s="15">
        <f t="shared" si="1"/>
        <v>29.9</v>
      </c>
      <c r="H28" s="18">
        <v>76.02</v>
      </c>
      <c r="I28" s="23">
        <f t="shared" si="2"/>
        <v>38.01</v>
      </c>
      <c r="J28" s="23">
        <f t="shared" si="0"/>
        <v>67.91</v>
      </c>
      <c r="K28" s="24"/>
      <c r="L28" s="25"/>
    </row>
    <row r="29" ht="25" customHeight="1" spans="1:12">
      <c r="A29" s="11">
        <v>27</v>
      </c>
      <c r="B29" s="17" t="s">
        <v>82</v>
      </c>
      <c r="C29" s="13" t="s">
        <v>83</v>
      </c>
      <c r="D29" s="13" t="s">
        <v>84</v>
      </c>
      <c r="E29" s="13" t="s">
        <v>85</v>
      </c>
      <c r="F29" s="14">
        <v>70.1</v>
      </c>
      <c r="G29" s="15">
        <f t="shared" si="1"/>
        <v>35.05</v>
      </c>
      <c r="H29" s="18">
        <v>76.68</v>
      </c>
      <c r="I29" s="23">
        <f t="shared" si="2"/>
        <v>38.34</v>
      </c>
      <c r="J29" s="23">
        <f t="shared" si="0"/>
        <v>73.39</v>
      </c>
      <c r="K29" s="24" t="s">
        <v>17</v>
      </c>
      <c r="L29" s="25"/>
    </row>
    <row r="30" ht="25" customHeight="1" spans="1:12">
      <c r="A30" s="11">
        <v>28</v>
      </c>
      <c r="B30" s="19"/>
      <c r="C30" s="13" t="s">
        <v>83</v>
      </c>
      <c r="D30" s="13" t="s">
        <v>86</v>
      </c>
      <c r="E30" s="13" t="s">
        <v>87</v>
      </c>
      <c r="F30" s="14">
        <v>66.1</v>
      </c>
      <c r="G30" s="15">
        <f t="shared" si="1"/>
        <v>33.05</v>
      </c>
      <c r="H30" s="18">
        <v>78.8</v>
      </c>
      <c r="I30" s="23">
        <f t="shared" si="2"/>
        <v>39.4</v>
      </c>
      <c r="J30" s="23">
        <f t="shared" si="0"/>
        <v>72.45</v>
      </c>
      <c r="K30" s="24"/>
      <c r="L30" s="25"/>
    </row>
    <row r="31" ht="25" customHeight="1" spans="1:12">
      <c r="A31" s="11">
        <v>29</v>
      </c>
      <c r="B31" s="19"/>
      <c r="C31" s="13" t="s">
        <v>88</v>
      </c>
      <c r="D31" s="13" t="s">
        <v>89</v>
      </c>
      <c r="E31" s="13" t="s">
        <v>90</v>
      </c>
      <c r="F31" s="14">
        <v>71.5</v>
      </c>
      <c r="G31" s="15">
        <f t="shared" si="1"/>
        <v>35.75</v>
      </c>
      <c r="H31" s="18">
        <v>79.44</v>
      </c>
      <c r="I31" s="23">
        <f t="shared" si="2"/>
        <v>39.72</v>
      </c>
      <c r="J31" s="23">
        <f t="shared" si="0"/>
        <v>75.47</v>
      </c>
      <c r="K31" s="24" t="s">
        <v>17</v>
      </c>
      <c r="L31" s="25"/>
    </row>
    <row r="32" ht="25" customHeight="1" spans="1:12">
      <c r="A32" s="11">
        <v>30</v>
      </c>
      <c r="B32" s="19"/>
      <c r="C32" s="13" t="s">
        <v>88</v>
      </c>
      <c r="D32" s="13" t="s">
        <v>91</v>
      </c>
      <c r="E32" s="13" t="s">
        <v>92</v>
      </c>
      <c r="F32" s="14">
        <v>70.4</v>
      </c>
      <c r="G32" s="15">
        <f t="shared" si="1"/>
        <v>35.2</v>
      </c>
      <c r="H32" s="18">
        <v>77.9</v>
      </c>
      <c r="I32" s="23">
        <f t="shared" si="2"/>
        <v>38.95</v>
      </c>
      <c r="J32" s="23">
        <f t="shared" si="0"/>
        <v>74.15</v>
      </c>
      <c r="K32" s="24" t="s">
        <v>17</v>
      </c>
      <c r="L32" s="25"/>
    </row>
    <row r="33" ht="25" customHeight="1" spans="1:12">
      <c r="A33" s="11">
        <v>31</v>
      </c>
      <c r="B33" s="19"/>
      <c r="C33" s="13" t="s">
        <v>88</v>
      </c>
      <c r="D33" s="13" t="s">
        <v>93</v>
      </c>
      <c r="E33" s="13" t="s">
        <v>94</v>
      </c>
      <c r="F33" s="14">
        <v>67.6</v>
      </c>
      <c r="G33" s="15">
        <f t="shared" si="1"/>
        <v>33.8</v>
      </c>
      <c r="H33" s="18">
        <v>78.82</v>
      </c>
      <c r="I33" s="23">
        <f t="shared" si="2"/>
        <v>39.41</v>
      </c>
      <c r="J33" s="23">
        <f t="shared" si="0"/>
        <v>73.21</v>
      </c>
      <c r="K33" s="24"/>
      <c r="L33" s="25"/>
    </row>
    <row r="34" ht="25" customHeight="1" spans="1:12">
      <c r="A34" s="11">
        <v>32</v>
      </c>
      <c r="B34" s="19"/>
      <c r="C34" s="13" t="s">
        <v>88</v>
      </c>
      <c r="D34" s="13" t="s">
        <v>95</v>
      </c>
      <c r="E34" s="13" t="s">
        <v>96</v>
      </c>
      <c r="F34" s="14">
        <v>67.5</v>
      </c>
      <c r="G34" s="15">
        <f t="shared" si="1"/>
        <v>33.75</v>
      </c>
      <c r="H34" s="18">
        <v>76.7</v>
      </c>
      <c r="I34" s="23">
        <f t="shared" si="2"/>
        <v>38.35</v>
      </c>
      <c r="J34" s="23">
        <f t="shared" si="0"/>
        <v>72.1</v>
      </c>
      <c r="K34" s="24"/>
      <c r="L34" s="25"/>
    </row>
    <row r="35" ht="25" customHeight="1" spans="1:12">
      <c r="A35" s="11">
        <v>33</v>
      </c>
      <c r="B35" s="19"/>
      <c r="C35" s="13" t="s">
        <v>97</v>
      </c>
      <c r="D35" s="13" t="s">
        <v>98</v>
      </c>
      <c r="E35" s="13" t="s">
        <v>99</v>
      </c>
      <c r="F35" s="14">
        <v>80.6</v>
      </c>
      <c r="G35" s="15">
        <f t="shared" si="1"/>
        <v>40.3</v>
      </c>
      <c r="H35" s="18">
        <v>77.36</v>
      </c>
      <c r="I35" s="23">
        <f t="shared" si="2"/>
        <v>38.68</v>
      </c>
      <c r="J35" s="23">
        <f t="shared" si="0"/>
        <v>78.98</v>
      </c>
      <c r="K35" s="24" t="s">
        <v>17</v>
      </c>
      <c r="L35" s="25"/>
    </row>
    <row r="36" ht="25" customHeight="1" spans="1:12">
      <c r="A36" s="11">
        <v>34</v>
      </c>
      <c r="B36" s="19"/>
      <c r="C36" s="13" t="s">
        <v>97</v>
      </c>
      <c r="D36" s="13" t="s">
        <v>100</v>
      </c>
      <c r="E36" s="13" t="s">
        <v>101</v>
      </c>
      <c r="F36" s="14">
        <v>79.5</v>
      </c>
      <c r="G36" s="15">
        <f t="shared" si="1"/>
        <v>39.75</v>
      </c>
      <c r="H36" s="18">
        <v>77.9</v>
      </c>
      <c r="I36" s="23">
        <f t="shared" si="2"/>
        <v>38.95</v>
      </c>
      <c r="J36" s="23">
        <f t="shared" si="0"/>
        <v>78.7</v>
      </c>
      <c r="K36" s="24"/>
      <c r="L36" s="25"/>
    </row>
    <row r="37" ht="25" customHeight="1" spans="1:12">
      <c r="A37" s="11">
        <v>35</v>
      </c>
      <c r="B37" s="19"/>
      <c r="C37" s="13" t="s">
        <v>102</v>
      </c>
      <c r="D37" s="13" t="s">
        <v>103</v>
      </c>
      <c r="E37" s="13" t="s">
        <v>104</v>
      </c>
      <c r="F37" s="14">
        <v>70.8</v>
      </c>
      <c r="G37" s="15">
        <f t="shared" si="1"/>
        <v>35.4</v>
      </c>
      <c r="H37" s="18">
        <v>76.92</v>
      </c>
      <c r="I37" s="23">
        <f t="shared" si="2"/>
        <v>38.46</v>
      </c>
      <c r="J37" s="23">
        <f t="shared" si="0"/>
        <v>73.86</v>
      </c>
      <c r="K37" s="24" t="s">
        <v>17</v>
      </c>
      <c r="L37" s="25"/>
    </row>
    <row r="38" ht="25" customHeight="1" spans="1:12">
      <c r="A38" s="11">
        <v>36</v>
      </c>
      <c r="B38" s="19"/>
      <c r="C38" s="13" t="s">
        <v>102</v>
      </c>
      <c r="D38" s="13" t="s">
        <v>105</v>
      </c>
      <c r="E38" s="13" t="s">
        <v>106</v>
      </c>
      <c r="F38" s="14">
        <v>70.8</v>
      </c>
      <c r="G38" s="15">
        <f t="shared" ref="G38:G54" si="3">F38*0.5</f>
        <v>35.4</v>
      </c>
      <c r="H38" s="18">
        <v>76.5</v>
      </c>
      <c r="I38" s="23">
        <f t="shared" ref="I38:I54" si="4">H38*0.5</f>
        <v>38.25</v>
      </c>
      <c r="J38" s="23">
        <f t="shared" si="0"/>
        <v>73.65</v>
      </c>
      <c r="K38" s="24"/>
      <c r="L38" s="25"/>
    </row>
    <row r="39" ht="25" customHeight="1" spans="1:12">
      <c r="A39" s="11">
        <v>37</v>
      </c>
      <c r="B39" s="19"/>
      <c r="C39" s="13" t="s">
        <v>107</v>
      </c>
      <c r="D39" s="13" t="s">
        <v>108</v>
      </c>
      <c r="E39" s="13" t="s">
        <v>109</v>
      </c>
      <c r="F39" s="14">
        <v>63.5</v>
      </c>
      <c r="G39" s="15">
        <f t="shared" si="3"/>
        <v>31.75</v>
      </c>
      <c r="H39" s="18">
        <v>77.8</v>
      </c>
      <c r="I39" s="23">
        <f t="shared" si="4"/>
        <v>38.9</v>
      </c>
      <c r="J39" s="23">
        <f t="shared" si="0"/>
        <v>70.65</v>
      </c>
      <c r="K39" s="24" t="s">
        <v>17</v>
      </c>
      <c r="L39" s="25"/>
    </row>
    <row r="40" ht="25" customHeight="1" spans="1:12">
      <c r="A40" s="11">
        <v>38</v>
      </c>
      <c r="B40" s="20"/>
      <c r="C40" s="13" t="s">
        <v>107</v>
      </c>
      <c r="D40" s="13" t="s">
        <v>110</v>
      </c>
      <c r="E40" s="13" t="s">
        <v>111</v>
      </c>
      <c r="F40" s="14">
        <v>62.2</v>
      </c>
      <c r="G40" s="15">
        <f t="shared" si="3"/>
        <v>31.1</v>
      </c>
      <c r="H40" s="18">
        <v>76.96</v>
      </c>
      <c r="I40" s="23">
        <f t="shared" si="4"/>
        <v>38.48</v>
      </c>
      <c r="J40" s="23">
        <f t="shared" si="0"/>
        <v>69.58</v>
      </c>
      <c r="K40" s="24"/>
      <c r="L40" s="25"/>
    </row>
    <row r="41" ht="25" customHeight="1" spans="1:12">
      <c r="A41" s="11">
        <v>39</v>
      </c>
      <c r="B41" s="17" t="s">
        <v>112</v>
      </c>
      <c r="C41" s="13" t="s">
        <v>113</v>
      </c>
      <c r="D41" s="13" t="s">
        <v>114</v>
      </c>
      <c r="E41" s="13" t="s">
        <v>115</v>
      </c>
      <c r="F41" s="14">
        <v>60.2</v>
      </c>
      <c r="G41" s="15">
        <f t="shared" si="3"/>
        <v>30.1</v>
      </c>
      <c r="H41" s="18">
        <v>74.06</v>
      </c>
      <c r="I41" s="23">
        <f t="shared" si="4"/>
        <v>37.03</v>
      </c>
      <c r="J41" s="23">
        <f t="shared" si="0"/>
        <v>67.13</v>
      </c>
      <c r="K41" s="24" t="s">
        <v>17</v>
      </c>
      <c r="L41" s="25"/>
    </row>
    <row r="42" ht="25" customHeight="1" spans="1:12">
      <c r="A42" s="11">
        <v>40</v>
      </c>
      <c r="B42" s="20"/>
      <c r="C42" s="13" t="s">
        <v>113</v>
      </c>
      <c r="D42" s="13" t="s">
        <v>116</v>
      </c>
      <c r="E42" s="13" t="s">
        <v>117</v>
      </c>
      <c r="F42" s="14">
        <v>31</v>
      </c>
      <c r="G42" s="15">
        <f t="shared" si="3"/>
        <v>15.5</v>
      </c>
      <c r="H42" s="18">
        <v>0</v>
      </c>
      <c r="I42" s="23">
        <f t="shared" si="4"/>
        <v>0</v>
      </c>
      <c r="J42" s="23">
        <f t="shared" si="0"/>
        <v>15.5</v>
      </c>
      <c r="K42" s="24"/>
      <c r="L42" s="25"/>
    </row>
    <row r="43" ht="25" customHeight="1" spans="1:12">
      <c r="A43" s="11">
        <v>41</v>
      </c>
      <c r="B43" s="17" t="s">
        <v>118</v>
      </c>
      <c r="C43" s="13" t="s">
        <v>119</v>
      </c>
      <c r="D43" s="13" t="s">
        <v>120</v>
      </c>
      <c r="E43" s="13" t="s">
        <v>121</v>
      </c>
      <c r="F43" s="14">
        <v>78.1</v>
      </c>
      <c r="G43" s="15">
        <f t="shared" si="3"/>
        <v>39.05</v>
      </c>
      <c r="H43" s="18">
        <v>77.78</v>
      </c>
      <c r="I43" s="23">
        <f t="shared" si="4"/>
        <v>38.89</v>
      </c>
      <c r="J43" s="23">
        <f t="shared" si="0"/>
        <v>77.94</v>
      </c>
      <c r="K43" s="24" t="s">
        <v>17</v>
      </c>
      <c r="L43" s="25"/>
    </row>
    <row r="44" ht="25" customHeight="1" spans="1:12">
      <c r="A44" s="11">
        <v>42</v>
      </c>
      <c r="B44" s="20"/>
      <c r="C44" s="13" t="s">
        <v>119</v>
      </c>
      <c r="D44" s="13" t="s">
        <v>122</v>
      </c>
      <c r="E44" s="13" t="s">
        <v>123</v>
      </c>
      <c r="F44" s="14">
        <v>79.8</v>
      </c>
      <c r="G44" s="15">
        <f t="shared" si="3"/>
        <v>39.9</v>
      </c>
      <c r="H44" s="18">
        <v>74.98</v>
      </c>
      <c r="I44" s="23">
        <f t="shared" si="4"/>
        <v>37.49</v>
      </c>
      <c r="J44" s="23">
        <f t="shared" si="0"/>
        <v>77.39</v>
      </c>
      <c r="K44" s="24"/>
      <c r="L44" s="25"/>
    </row>
    <row r="45" ht="25" customHeight="1" spans="1:12">
      <c r="A45" s="11">
        <v>43</v>
      </c>
      <c r="B45" s="17" t="s">
        <v>124</v>
      </c>
      <c r="C45" s="13" t="s">
        <v>125</v>
      </c>
      <c r="D45" s="13" t="s">
        <v>126</v>
      </c>
      <c r="E45" s="13" t="s">
        <v>127</v>
      </c>
      <c r="F45" s="14">
        <v>75.2</v>
      </c>
      <c r="G45" s="15">
        <f t="shared" si="3"/>
        <v>37.6</v>
      </c>
      <c r="H45" s="18">
        <v>75.96</v>
      </c>
      <c r="I45" s="23">
        <f t="shared" si="4"/>
        <v>37.98</v>
      </c>
      <c r="J45" s="23">
        <f t="shared" si="0"/>
        <v>75.58</v>
      </c>
      <c r="K45" s="24" t="s">
        <v>17</v>
      </c>
      <c r="L45" s="25"/>
    </row>
    <row r="46" ht="25" customHeight="1" spans="1:12">
      <c r="A46" s="11">
        <v>44</v>
      </c>
      <c r="B46" s="19"/>
      <c r="C46" s="13" t="s">
        <v>125</v>
      </c>
      <c r="D46" s="13" t="s">
        <v>128</v>
      </c>
      <c r="E46" s="13" t="s">
        <v>129</v>
      </c>
      <c r="F46" s="14">
        <v>72.4</v>
      </c>
      <c r="G46" s="15">
        <f t="shared" si="3"/>
        <v>36.2</v>
      </c>
      <c r="H46" s="18">
        <v>77.32</v>
      </c>
      <c r="I46" s="23">
        <f t="shared" si="4"/>
        <v>38.66</v>
      </c>
      <c r="J46" s="23">
        <f t="shared" si="0"/>
        <v>74.86</v>
      </c>
      <c r="K46" s="24"/>
      <c r="L46" s="25"/>
    </row>
    <row r="47" ht="25" customHeight="1" spans="1:12">
      <c r="A47" s="11">
        <v>45</v>
      </c>
      <c r="B47" s="19"/>
      <c r="C47" s="13" t="s">
        <v>130</v>
      </c>
      <c r="D47" s="13" t="s">
        <v>131</v>
      </c>
      <c r="E47" s="13" t="s">
        <v>132</v>
      </c>
      <c r="F47" s="14">
        <v>82.3</v>
      </c>
      <c r="G47" s="15">
        <f t="shared" si="3"/>
        <v>41.15</v>
      </c>
      <c r="H47" s="18">
        <v>75.3</v>
      </c>
      <c r="I47" s="23">
        <f t="shared" si="4"/>
        <v>37.65</v>
      </c>
      <c r="J47" s="23">
        <f t="shared" si="0"/>
        <v>78.8</v>
      </c>
      <c r="K47" s="24" t="s">
        <v>17</v>
      </c>
      <c r="L47" s="25"/>
    </row>
    <row r="48" ht="25" customHeight="1" spans="1:12">
      <c r="A48" s="11">
        <v>46</v>
      </c>
      <c r="B48" s="20"/>
      <c r="C48" s="13" t="s">
        <v>130</v>
      </c>
      <c r="D48" s="13" t="s">
        <v>133</v>
      </c>
      <c r="E48" s="13" t="s">
        <v>134</v>
      </c>
      <c r="F48" s="14">
        <v>81.5</v>
      </c>
      <c r="G48" s="15">
        <f t="shared" si="3"/>
        <v>40.75</v>
      </c>
      <c r="H48" s="18">
        <v>74.56</v>
      </c>
      <c r="I48" s="23">
        <f t="shared" si="4"/>
        <v>37.28</v>
      </c>
      <c r="J48" s="23">
        <f t="shared" si="0"/>
        <v>78.03</v>
      </c>
      <c r="K48" s="24"/>
      <c r="L48" s="25"/>
    </row>
    <row r="49" ht="25" customHeight="1" spans="1:12">
      <c r="A49" s="11">
        <v>47</v>
      </c>
      <c r="B49" s="17" t="s">
        <v>135</v>
      </c>
      <c r="C49" s="13" t="s">
        <v>136</v>
      </c>
      <c r="D49" s="13" t="s">
        <v>137</v>
      </c>
      <c r="E49" s="13" t="s">
        <v>138</v>
      </c>
      <c r="F49" s="14">
        <v>81.9</v>
      </c>
      <c r="G49" s="15">
        <f t="shared" si="3"/>
        <v>40.95</v>
      </c>
      <c r="H49" s="18">
        <v>78.32</v>
      </c>
      <c r="I49" s="23">
        <f t="shared" si="4"/>
        <v>39.16</v>
      </c>
      <c r="J49" s="23">
        <f t="shared" si="0"/>
        <v>80.11</v>
      </c>
      <c r="K49" s="24" t="s">
        <v>17</v>
      </c>
      <c r="L49" s="25"/>
    </row>
    <row r="50" ht="25" customHeight="1" spans="1:12">
      <c r="A50" s="11">
        <v>48</v>
      </c>
      <c r="B50" s="19"/>
      <c r="C50" s="13" t="s">
        <v>136</v>
      </c>
      <c r="D50" s="13" t="s">
        <v>139</v>
      </c>
      <c r="E50" s="13" t="s">
        <v>140</v>
      </c>
      <c r="F50" s="14">
        <v>79.2</v>
      </c>
      <c r="G50" s="15">
        <f t="shared" si="3"/>
        <v>39.6</v>
      </c>
      <c r="H50" s="18">
        <v>76.08</v>
      </c>
      <c r="I50" s="23">
        <f t="shared" si="4"/>
        <v>38.04</v>
      </c>
      <c r="J50" s="23">
        <f t="shared" si="0"/>
        <v>77.64</v>
      </c>
      <c r="K50" s="24" t="s">
        <v>17</v>
      </c>
      <c r="L50" s="25"/>
    </row>
    <row r="51" ht="25" customHeight="1" spans="1:12">
      <c r="A51" s="11">
        <v>49</v>
      </c>
      <c r="B51" s="19"/>
      <c r="C51" s="13" t="s">
        <v>136</v>
      </c>
      <c r="D51" s="13" t="s">
        <v>141</v>
      </c>
      <c r="E51" s="13" t="s">
        <v>142</v>
      </c>
      <c r="F51" s="14">
        <v>77.9</v>
      </c>
      <c r="G51" s="15">
        <f t="shared" si="3"/>
        <v>38.95</v>
      </c>
      <c r="H51" s="18">
        <v>73.42</v>
      </c>
      <c r="I51" s="23">
        <f t="shared" si="4"/>
        <v>36.71</v>
      </c>
      <c r="J51" s="23">
        <f t="shared" si="0"/>
        <v>75.66</v>
      </c>
      <c r="K51" s="24" t="s">
        <v>17</v>
      </c>
      <c r="L51" s="25"/>
    </row>
    <row r="52" ht="25" customHeight="1" spans="1:12">
      <c r="A52" s="11">
        <v>50</v>
      </c>
      <c r="B52" s="19"/>
      <c r="C52" s="13" t="s">
        <v>136</v>
      </c>
      <c r="D52" s="13" t="s">
        <v>143</v>
      </c>
      <c r="E52" s="13" t="s">
        <v>144</v>
      </c>
      <c r="F52" s="14">
        <v>77.2</v>
      </c>
      <c r="G52" s="15">
        <f t="shared" si="3"/>
        <v>38.6</v>
      </c>
      <c r="H52" s="18">
        <v>73.26</v>
      </c>
      <c r="I52" s="23">
        <f t="shared" si="4"/>
        <v>36.63</v>
      </c>
      <c r="J52" s="23">
        <f t="shared" si="0"/>
        <v>75.23</v>
      </c>
      <c r="K52" s="24"/>
      <c r="L52" s="25"/>
    </row>
    <row r="53" ht="25" customHeight="1" spans="1:12">
      <c r="A53" s="11">
        <v>51</v>
      </c>
      <c r="B53" s="19"/>
      <c r="C53" s="13" t="s">
        <v>136</v>
      </c>
      <c r="D53" s="13" t="s">
        <v>145</v>
      </c>
      <c r="E53" s="13" t="s">
        <v>146</v>
      </c>
      <c r="F53" s="14">
        <v>77.1</v>
      </c>
      <c r="G53" s="15">
        <f t="shared" si="3"/>
        <v>38.55</v>
      </c>
      <c r="H53" s="18">
        <v>72.7</v>
      </c>
      <c r="I53" s="23">
        <f t="shared" si="4"/>
        <v>36.35</v>
      </c>
      <c r="J53" s="23">
        <f t="shared" si="0"/>
        <v>74.9</v>
      </c>
      <c r="K53" s="24"/>
      <c r="L53" s="25"/>
    </row>
    <row r="54" ht="25" customHeight="1" spans="1:12">
      <c r="A54" s="11">
        <v>52</v>
      </c>
      <c r="B54" s="20"/>
      <c r="C54" s="13" t="s">
        <v>136</v>
      </c>
      <c r="D54" s="13" t="s">
        <v>147</v>
      </c>
      <c r="E54" s="13" t="s">
        <v>148</v>
      </c>
      <c r="F54" s="14">
        <v>82.6</v>
      </c>
      <c r="G54" s="15">
        <f t="shared" si="3"/>
        <v>41.3</v>
      </c>
      <c r="H54" s="18" t="s">
        <v>48</v>
      </c>
      <c r="I54" s="23" t="s">
        <v>48</v>
      </c>
      <c r="J54" s="23">
        <v>41.3</v>
      </c>
      <c r="K54" s="24"/>
      <c r="L54" s="25"/>
    </row>
    <row r="55" ht="25" customHeight="1" spans="1:12">
      <c r="A55" s="11">
        <v>53</v>
      </c>
      <c r="B55" s="17" t="s">
        <v>149</v>
      </c>
      <c r="C55" s="13" t="s">
        <v>150</v>
      </c>
      <c r="D55" s="13" t="s">
        <v>151</v>
      </c>
      <c r="E55" s="13" t="s">
        <v>152</v>
      </c>
      <c r="F55" s="14">
        <v>70.4</v>
      </c>
      <c r="G55" s="15">
        <f t="shared" ref="G55:G89" si="5">F55*0.4</f>
        <v>28.16</v>
      </c>
      <c r="H55" s="18">
        <v>78.93</v>
      </c>
      <c r="I55" s="23">
        <f>H55*0.6</f>
        <v>47.358</v>
      </c>
      <c r="J55" s="23">
        <f>G55+I55</f>
        <v>75.518</v>
      </c>
      <c r="K55" s="24" t="s">
        <v>17</v>
      </c>
      <c r="L55" s="25" t="s">
        <v>18</v>
      </c>
    </row>
    <row r="56" ht="25" customHeight="1" spans="1:12">
      <c r="A56" s="11">
        <v>54</v>
      </c>
      <c r="B56" s="19"/>
      <c r="C56" s="13" t="s">
        <v>150</v>
      </c>
      <c r="D56" s="13" t="s">
        <v>153</v>
      </c>
      <c r="E56" s="13" t="s">
        <v>154</v>
      </c>
      <c r="F56" s="14">
        <v>66.9</v>
      </c>
      <c r="G56" s="15">
        <f t="shared" si="5"/>
        <v>26.76</v>
      </c>
      <c r="H56" s="18">
        <v>76.7</v>
      </c>
      <c r="I56" s="23">
        <f>H56*0.6</f>
        <v>46.02</v>
      </c>
      <c r="J56" s="23">
        <f>G56+I56</f>
        <v>72.78</v>
      </c>
      <c r="K56" s="24"/>
      <c r="L56" s="25" t="s">
        <v>18</v>
      </c>
    </row>
    <row r="57" ht="25" customHeight="1" spans="1:12">
      <c r="A57" s="11">
        <v>55</v>
      </c>
      <c r="B57" s="19"/>
      <c r="C57" s="13" t="s">
        <v>150</v>
      </c>
      <c r="D57" s="13" t="s">
        <v>155</v>
      </c>
      <c r="E57" s="13" t="s">
        <v>156</v>
      </c>
      <c r="F57" s="14">
        <v>70</v>
      </c>
      <c r="G57" s="15">
        <f t="shared" si="5"/>
        <v>28</v>
      </c>
      <c r="H57" s="18">
        <v>72.33</v>
      </c>
      <c r="I57" s="23">
        <f>H57*0.6</f>
        <v>43.398</v>
      </c>
      <c r="J57" s="23">
        <f>G57+I57</f>
        <v>71.398</v>
      </c>
      <c r="K57" s="24"/>
      <c r="L57" s="25" t="s">
        <v>18</v>
      </c>
    </row>
    <row r="58" ht="25" customHeight="1" spans="1:12">
      <c r="A58" s="11">
        <v>56</v>
      </c>
      <c r="B58" s="19"/>
      <c r="C58" s="13" t="s">
        <v>150</v>
      </c>
      <c r="D58" s="13" t="s">
        <v>157</v>
      </c>
      <c r="E58" s="13" t="s">
        <v>158</v>
      </c>
      <c r="F58" s="14">
        <v>66.2</v>
      </c>
      <c r="G58" s="15">
        <f t="shared" si="5"/>
        <v>26.48</v>
      </c>
      <c r="H58" s="18">
        <v>74.2</v>
      </c>
      <c r="I58" s="23">
        <f>H58*0.6</f>
        <v>44.52</v>
      </c>
      <c r="J58" s="23">
        <f>G58+I58</f>
        <v>71</v>
      </c>
      <c r="K58" s="24"/>
      <c r="L58" s="25" t="s">
        <v>18</v>
      </c>
    </row>
    <row r="59" ht="25" customHeight="1" spans="1:12">
      <c r="A59" s="11">
        <v>57</v>
      </c>
      <c r="B59" s="19"/>
      <c r="C59" s="13" t="s">
        <v>150</v>
      </c>
      <c r="D59" s="13" t="s">
        <v>159</v>
      </c>
      <c r="E59" s="13" t="s">
        <v>160</v>
      </c>
      <c r="F59" s="14">
        <v>71.8</v>
      </c>
      <c r="G59" s="15">
        <f t="shared" si="5"/>
        <v>28.72</v>
      </c>
      <c r="H59" s="18" t="s">
        <v>48</v>
      </c>
      <c r="I59" s="23" t="s">
        <v>48</v>
      </c>
      <c r="J59" s="23">
        <v>28.72</v>
      </c>
      <c r="K59" s="24"/>
      <c r="L59" s="25" t="s">
        <v>18</v>
      </c>
    </row>
    <row r="60" ht="25" customHeight="1" spans="1:12">
      <c r="A60" s="11">
        <v>58</v>
      </c>
      <c r="B60" s="19"/>
      <c r="C60" s="13" t="s">
        <v>161</v>
      </c>
      <c r="D60" s="13" t="s">
        <v>162</v>
      </c>
      <c r="E60" s="13" t="s">
        <v>163</v>
      </c>
      <c r="F60" s="14">
        <v>79.8</v>
      </c>
      <c r="G60" s="15">
        <f t="shared" si="5"/>
        <v>31.92</v>
      </c>
      <c r="H60" s="18">
        <v>78.87</v>
      </c>
      <c r="I60" s="23">
        <f t="shared" ref="I60:I67" si="6">H60*0.6</f>
        <v>47.322</v>
      </c>
      <c r="J60" s="23">
        <f t="shared" ref="J60:J67" si="7">G60+I60</f>
        <v>79.242</v>
      </c>
      <c r="K60" s="24" t="s">
        <v>17</v>
      </c>
      <c r="L60" s="25" t="s">
        <v>18</v>
      </c>
    </row>
    <row r="61" ht="25" customHeight="1" spans="1:12">
      <c r="A61" s="11">
        <v>59</v>
      </c>
      <c r="B61" s="19"/>
      <c r="C61" s="13" t="s">
        <v>161</v>
      </c>
      <c r="D61" s="13" t="s">
        <v>164</v>
      </c>
      <c r="E61" s="13" t="s">
        <v>165</v>
      </c>
      <c r="F61" s="14">
        <v>75</v>
      </c>
      <c r="G61" s="15">
        <f t="shared" si="5"/>
        <v>30</v>
      </c>
      <c r="H61" s="18">
        <v>75.33</v>
      </c>
      <c r="I61" s="23">
        <f t="shared" si="6"/>
        <v>45.198</v>
      </c>
      <c r="J61" s="23">
        <f t="shared" si="7"/>
        <v>75.198</v>
      </c>
      <c r="K61" s="24" t="s">
        <v>17</v>
      </c>
      <c r="L61" s="25" t="s">
        <v>18</v>
      </c>
    </row>
    <row r="62" ht="25" customHeight="1" spans="1:12">
      <c r="A62" s="11">
        <v>60</v>
      </c>
      <c r="B62" s="19"/>
      <c r="C62" s="13" t="s">
        <v>161</v>
      </c>
      <c r="D62" s="13" t="s">
        <v>166</v>
      </c>
      <c r="E62" s="13" t="s">
        <v>167</v>
      </c>
      <c r="F62" s="14">
        <v>73.6</v>
      </c>
      <c r="G62" s="15">
        <f t="shared" si="5"/>
        <v>29.44</v>
      </c>
      <c r="H62" s="18">
        <v>76.13</v>
      </c>
      <c r="I62" s="23">
        <f t="shared" si="6"/>
        <v>45.678</v>
      </c>
      <c r="J62" s="23">
        <f t="shared" si="7"/>
        <v>75.118</v>
      </c>
      <c r="K62" s="24"/>
      <c r="L62" s="25" t="s">
        <v>18</v>
      </c>
    </row>
    <row r="63" ht="25" customHeight="1" spans="1:12">
      <c r="A63" s="11">
        <v>61</v>
      </c>
      <c r="B63" s="19"/>
      <c r="C63" s="13" t="s">
        <v>161</v>
      </c>
      <c r="D63" s="13" t="s">
        <v>168</v>
      </c>
      <c r="E63" s="13" t="s">
        <v>169</v>
      </c>
      <c r="F63" s="14">
        <v>73.2</v>
      </c>
      <c r="G63" s="15">
        <f t="shared" si="5"/>
        <v>29.28</v>
      </c>
      <c r="H63" s="18">
        <v>75.47</v>
      </c>
      <c r="I63" s="23">
        <f t="shared" si="6"/>
        <v>45.282</v>
      </c>
      <c r="J63" s="23">
        <f t="shared" si="7"/>
        <v>74.562</v>
      </c>
      <c r="K63" s="24"/>
      <c r="L63" s="25" t="s">
        <v>18</v>
      </c>
    </row>
    <row r="64" ht="25" customHeight="1" spans="1:12">
      <c r="A64" s="11">
        <v>62</v>
      </c>
      <c r="B64" s="19"/>
      <c r="C64" s="13" t="s">
        <v>161</v>
      </c>
      <c r="D64" s="13" t="s">
        <v>170</v>
      </c>
      <c r="E64" s="13" t="s">
        <v>171</v>
      </c>
      <c r="F64" s="14">
        <v>68.8</v>
      </c>
      <c r="G64" s="15">
        <f t="shared" si="5"/>
        <v>27.52</v>
      </c>
      <c r="H64" s="18">
        <v>75.87</v>
      </c>
      <c r="I64" s="23">
        <f t="shared" si="6"/>
        <v>45.522</v>
      </c>
      <c r="J64" s="23">
        <f t="shared" si="7"/>
        <v>73.042</v>
      </c>
      <c r="K64" s="24"/>
      <c r="L64" s="25" t="s">
        <v>18</v>
      </c>
    </row>
    <row r="65" ht="25" customHeight="1" spans="1:12">
      <c r="A65" s="11">
        <v>63</v>
      </c>
      <c r="B65" s="19"/>
      <c r="C65" s="13" t="s">
        <v>161</v>
      </c>
      <c r="D65" s="13" t="s">
        <v>172</v>
      </c>
      <c r="E65" s="13" t="s">
        <v>173</v>
      </c>
      <c r="F65" s="14">
        <v>72.3</v>
      </c>
      <c r="G65" s="15">
        <f t="shared" si="5"/>
        <v>28.92</v>
      </c>
      <c r="H65" s="18">
        <v>72.77</v>
      </c>
      <c r="I65" s="23">
        <f t="shared" si="6"/>
        <v>43.662</v>
      </c>
      <c r="J65" s="23">
        <f t="shared" si="7"/>
        <v>72.582</v>
      </c>
      <c r="K65" s="24"/>
      <c r="L65" s="25" t="s">
        <v>18</v>
      </c>
    </row>
    <row r="66" ht="25" customHeight="1" spans="1:12">
      <c r="A66" s="11">
        <v>64</v>
      </c>
      <c r="B66" s="19"/>
      <c r="C66" s="13" t="s">
        <v>161</v>
      </c>
      <c r="D66" s="13" t="s">
        <v>174</v>
      </c>
      <c r="E66" s="13" t="s">
        <v>175</v>
      </c>
      <c r="F66" s="14">
        <v>72.8</v>
      </c>
      <c r="G66" s="15">
        <f t="shared" si="5"/>
        <v>29.12</v>
      </c>
      <c r="H66" s="18">
        <v>71.87</v>
      </c>
      <c r="I66" s="23">
        <f t="shared" si="6"/>
        <v>43.122</v>
      </c>
      <c r="J66" s="23">
        <f t="shared" si="7"/>
        <v>72.242</v>
      </c>
      <c r="K66" s="24"/>
      <c r="L66" s="25" t="s">
        <v>18</v>
      </c>
    </row>
    <row r="67" ht="25" customHeight="1" spans="1:12">
      <c r="A67" s="11">
        <v>65</v>
      </c>
      <c r="B67" s="19"/>
      <c r="C67" s="13" t="s">
        <v>161</v>
      </c>
      <c r="D67" s="13" t="s">
        <v>176</v>
      </c>
      <c r="E67" s="13" t="s">
        <v>177</v>
      </c>
      <c r="F67" s="14">
        <v>66.3</v>
      </c>
      <c r="G67" s="15">
        <f t="shared" si="5"/>
        <v>26.52</v>
      </c>
      <c r="H67" s="18">
        <v>74.47</v>
      </c>
      <c r="I67" s="23">
        <f t="shared" si="6"/>
        <v>44.682</v>
      </c>
      <c r="J67" s="23">
        <f t="shared" si="7"/>
        <v>71.202</v>
      </c>
      <c r="K67" s="24"/>
      <c r="L67" s="25" t="s">
        <v>18</v>
      </c>
    </row>
    <row r="68" ht="25" customHeight="1" spans="1:12">
      <c r="A68" s="11">
        <v>66</v>
      </c>
      <c r="B68" s="19"/>
      <c r="C68" s="13" t="s">
        <v>161</v>
      </c>
      <c r="D68" s="13" t="s">
        <v>178</v>
      </c>
      <c r="E68" s="13" t="s">
        <v>179</v>
      </c>
      <c r="F68" s="14">
        <v>75.5</v>
      </c>
      <c r="G68" s="15">
        <f t="shared" si="5"/>
        <v>30.2</v>
      </c>
      <c r="H68" s="18" t="s">
        <v>48</v>
      </c>
      <c r="I68" s="23" t="s">
        <v>48</v>
      </c>
      <c r="J68" s="23">
        <v>30.2</v>
      </c>
      <c r="K68" s="24"/>
      <c r="L68" s="25" t="s">
        <v>18</v>
      </c>
    </row>
    <row r="69" ht="25" customHeight="1" spans="1:12">
      <c r="A69" s="11">
        <v>67</v>
      </c>
      <c r="B69" s="19"/>
      <c r="C69" s="13" t="s">
        <v>161</v>
      </c>
      <c r="D69" s="13" t="s">
        <v>180</v>
      </c>
      <c r="E69" s="13" t="s">
        <v>181</v>
      </c>
      <c r="F69" s="14">
        <v>73.6</v>
      </c>
      <c r="G69" s="15">
        <f t="shared" si="5"/>
        <v>29.44</v>
      </c>
      <c r="H69" s="18" t="s">
        <v>48</v>
      </c>
      <c r="I69" s="23" t="s">
        <v>48</v>
      </c>
      <c r="J69" s="23">
        <v>29.44</v>
      </c>
      <c r="K69" s="24"/>
      <c r="L69" s="25" t="s">
        <v>18</v>
      </c>
    </row>
    <row r="70" ht="25" customHeight="1" spans="1:12">
      <c r="A70" s="11">
        <v>68</v>
      </c>
      <c r="B70" s="19"/>
      <c r="C70" s="13" t="s">
        <v>182</v>
      </c>
      <c r="D70" s="13" t="s">
        <v>183</v>
      </c>
      <c r="E70" s="13" t="s">
        <v>184</v>
      </c>
      <c r="F70" s="14">
        <v>70.2</v>
      </c>
      <c r="G70" s="15">
        <f t="shared" si="5"/>
        <v>28.08</v>
      </c>
      <c r="H70" s="18">
        <v>76.8</v>
      </c>
      <c r="I70" s="23">
        <f t="shared" ref="I70:I80" si="8">H70*0.6</f>
        <v>46.08</v>
      </c>
      <c r="J70" s="23">
        <f t="shared" ref="J70:J80" si="9">G70+I70</f>
        <v>74.16</v>
      </c>
      <c r="K70" s="24" t="s">
        <v>17</v>
      </c>
      <c r="L70" s="25" t="s">
        <v>18</v>
      </c>
    </row>
    <row r="71" ht="25" customHeight="1" spans="1:12">
      <c r="A71" s="11">
        <v>69</v>
      </c>
      <c r="B71" s="19"/>
      <c r="C71" s="13" t="s">
        <v>182</v>
      </c>
      <c r="D71" s="13" t="s">
        <v>185</v>
      </c>
      <c r="E71" s="13" t="s">
        <v>186</v>
      </c>
      <c r="F71" s="14">
        <v>65.5</v>
      </c>
      <c r="G71" s="15">
        <f t="shared" si="5"/>
        <v>26.2</v>
      </c>
      <c r="H71" s="18">
        <v>79.93</v>
      </c>
      <c r="I71" s="23">
        <f t="shared" si="8"/>
        <v>47.958</v>
      </c>
      <c r="J71" s="23">
        <f t="shared" si="9"/>
        <v>74.158</v>
      </c>
      <c r="K71" s="24" t="s">
        <v>17</v>
      </c>
      <c r="L71" s="25" t="s">
        <v>18</v>
      </c>
    </row>
    <row r="72" ht="25" customHeight="1" spans="1:12">
      <c r="A72" s="11">
        <v>70</v>
      </c>
      <c r="B72" s="19"/>
      <c r="C72" s="13" t="s">
        <v>182</v>
      </c>
      <c r="D72" s="13" t="s">
        <v>187</v>
      </c>
      <c r="E72" s="13" t="s">
        <v>188</v>
      </c>
      <c r="F72" s="14">
        <v>66.5</v>
      </c>
      <c r="G72" s="15">
        <f t="shared" si="5"/>
        <v>26.6</v>
      </c>
      <c r="H72" s="18">
        <v>74.67</v>
      </c>
      <c r="I72" s="23">
        <f t="shared" si="8"/>
        <v>44.802</v>
      </c>
      <c r="J72" s="23">
        <f t="shared" si="9"/>
        <v>71.402</v>
      </c>
      <c r="K72" s="24"/>
      <c r="L72" s="25" t="s">
        <v>18</v>
      </c>
    </row>
    <row r="73" ht="25" customHeight="1" spans="1:12">
      <c r="A73" s="11">
        <v>71</v>
      </c>
      <c r="B73" s="19"/>
      <c r="C73" s="13" t="s">
        <v>182</v>
      </c>
      <c r="D73" s="13" t="s">
        <v>189</v>
      </c>
      <c r="E73" s="13" t="s">
        <v>190</v>
      </c>
      <c r="F73" s="14">
        <v>61.1</v>
      </c>
      <c r="G73" s="15">
        <f t="shared" si="5"/>
        <v>24.44</v>
      </c>
      <c r="H73" s="18">
        <v>74.93</v>
      </c>
      <c r="I73" s="23">
        <f t="shared" si="8"/>
        <v>44.958</v>
      </c>
      <c r="J73" s="23">
        <f t="shared" si="9"/>
        <v>69.398</v>
      </c>
      <c r="K73" s="24"/>
      <c r="L73" s="25" t="s">
        <v>18</v>
      </c>
    </row>
    <row r="74" ht="25" customHeight="1" spans="1:12">
      <c r="A74" s="11">
        <v>72</v>
      </c>
      <c r="B74" s="19"/>
      <c r="C74" s="13" t="s">
        <v>182</v>
      </c>
      <c r="D74" s="13" t="s">
        <v>191</v>
      </c>
      <c r="E74" s="13" t="s">
        <v>192</v>
      </c>
      <c r="F74" s="14">
        <v>61</v>
      </c>
      <c r="G74" s="15">
        <f t="shared" si="5"/>
        <v>24.4</v>
      </c>
      <c r="H74" s="18">
        <v>73.77</v>
      </c>
      <c r="I74" s="23">
        <f t="shared" si="8"/>
        <v>44.262</v>
      </c>
      <c r="J74" s="23">
        <f t="shared" si="9"/>
        <v>68.662</v>
      </c>
      <c r="K74" s="24"/>
      <c r="L74" s="25" t="s">
        <v>18</v>
      </c>
    </row>
    <row r="75" ht="25" customHeight="1" spans="1:12">
      <c r="A75" s="11">
        <v>73</v>
      </c>
      <c r="B75" s="19"/>
      <c r="C75" s="13" t="s">
        <v>182</v>
      </c>
      <c r="D75" s="13" t="s">
        <v>193</v>
      </c>
      <c r="E75" s="13" t="s">
        <v>194</v>
      </c>
      <c r="F75" s="14">
        <v>63.5</v>
      </c>
      <c r="G75" s="15">
        <f t="shared" si="5"/>
        <v>25.4</v>
      </c>
      <c r="H75" s="18">
        <v>71.73</v>
      </c>
      <c r="I75" s="23">
        <f t="shared" si="8"/>
        <v>43.038</v>
      </c>
      <c r="J75" s="23">
        <f t="shared" si="9"/>
        <v>68.438</v>
      </c>
      <c r="K75" s="24"/>
      <c r="L75" s="25" t="s">
        <v>18</v>
      </c>
    </row>
    <row r="76" ht="25" customHeight="1" spans="1:12">
      <c r="A76" s="11">
        <v>74</v>
      </c>
      <c r="B76" s="19"/>
      <c r="C76" s="13" t="s">
        <v>182</v>
      </c>
      <c r="D76" s="13" t="s">
        <v>195</v>
      </c>
      <c r="E76" s="13" t="s">
        <v>196</v>
      </c>
      <c r="F76" s="14">
        <v>55.4</v>
      </c>
      <c r="G76" s="15">
        <f t="shared" si="5"/>
        <v>22.16</v>
      </c>
      <c r="H76" s="18">
        <v>76.63</v>
      </c>
      <c r="I76" s="23">
        <f t="shared" si="8"/>
        <v>45.978</v>
      </c>
      <c r="J76" s="23">
        <f t="shared" si="9"/>
        <v>68.138</v>
      </c>
      <c r="K76" s="24"/>
      <c r="L76" s="25" t="s">
        <v>18</v>
      </c>
    </row>
    <row r="77" ht="25" customHeight="1" spans="1:12">
      <c r="A77" s="11">
        <v>75</v>
      </c>
      <c r="B77" s="19"/>
      <c r="C77" s="13" t="s">
        <v>197</v>
      </c>
      <c r="D77" s="13" t="s">
        <v>198</v>
      </c>
      <c r="E77" s="13" t="s">
        <v>199</v>
      </c>
      <c r="F77" s="14">
        <v>66.9</v>
      </c>
      <c r="G77" s="15">
        <f t="shared" si="5"/>
        <v>26.76</v>
      </c>
      <c r="H77" s="18">
        <v>77.53</v>
      </c>
      <c r="I77" s="23">
        <f t="shared" si="8"/>
        <v>46.518</v>
      </c>
      <c r="J77" s="23">
        <f t="shared" si="9"/>
        <v>73.278</v>
      </c>
      <c r="K77" s="24" t="s">
        <v>17</v>
      </c>
      <c r="L77" s="25" t="s">
        <v>18</v>
      </c>
    </row>
    <row r="78" ht="25" customHeight="1" spans="1:12">
      <c r="A78" s="11">
        <v>76</v>
      </c>
      <c r="B78" s="19"/>
      <c r="C78" s="13" t="s">
        <v>197</v>
      </c>
      <c r="D78" s="13" t="s">
        <v>200</v>
      </c>
      <c r="E78" s="13" t="s">
        <v>201</v>
      </c>
      <c r="F78" s="14">
        <v>62.4</v>
      </c>
      <c r="G78" s="15">
        <f t="shared" si="5"/>
        <v>24.96</v>
      </c>
      <c r="H78" s="18">
        <v>78.37</v>
      </c>
      <c r="I78" s="23">
        <f t="shared" si="8"/>
        <v>47.022</v>
      </c>
      <c r="J78" s="23">
        <f t="shared" si="9"/>
        <v>71.982</v>
      </c>
      <c r="K78" s="24"/>
      <c r="L78" s="25" t="s">
        <v>18</v>
      </c>
    </row>
    <row r="79" ht="25" customHeight="1" spans="1:12">
      <c r="A79" s="11">
        <v>77</v>
      </c>
      <c r="B79" s="19"/>
      <c r="C79" s="13" t="s">
        <v>197</v>
      </c>
      <c r="D79" s="13" t="s">
        <v>202</v>
      </c>
      <c r="E79" s="13" t="s">
        <v>203</v>
      </c>
      <c r="F79" s="14">
        <v>67.4</v>
      </c>
      <c r="G79" s="15">
        <f t="shared" si="5"/>
        <v>26.96</v>
      </c>
      <c r="H79" s="18">
        <v>74.03</v>
      </c>
      <c r="I79" s="23">
        <f t="shared" si="8"/>
        <v>44.418</v>
      </c>
      <c r="J79" s="23">
        <f t="shared" si="9"/>
        <v>71.378</v>
      </c>
      <c r="K79" s="24"/>
      <c r="L79" s="25" t="s">
        <v>18</v>
      </c>
    </row>
    <row r="80" ht="25" customHeight="1" spans="1:12">
      <c r="A80" s="11">
        <v>78</v>
      </c>
      <c r="B80" s="19"/>
      <c r="C80" s="13" t="s">
        <v>197</v>
      </c>
      <c r="D80" s="13" t="s">
        <v>204</v>
      </c>
      <c r="E80" s="13" t="s">
        <v>205</v>
      </c>
      <c r="F80" s="14">
        <v>64.2</v>
      </c>
      <c r="G80" s="15">
        <f t="shared" si="5"/>
        <v>25.68</v>
      </c>
      <c r="H80" s="18">
        <v>75.5</v>
      </c>
      <c r="I80" s="23">
        <f t="shared" si="8"/>
        <v>45.3</v>
      </c>
      <c r="J80" s="23">
        <f t="shared" si="9"/>
        <v>70.98</v>
      </c>
      <c r="K80" s="24"/>
      <c r="L80" s="25" t="s">
        <v>18</v>
      </c>
    </row>
    <row r="81" ht="25" customHeight="1" spans="1:12">
      <c r="A81" s="11">
        <v>79</v>
      </c>
      <c r="B81" s="20"/>
      <c r="C81" s="13" t="s">
        <v>197</v>
      </c>
      <c r="D81" s="13" t="s">
        <v>206</v>
      </c>
      <c r="E81" s="13" t="s">
        <v>207</v>
      </c>
      <c r="F81" s="14">
        <v>50.5</v>
      </c>
      <c r="G81" s="15">
        <f t="shared" si="5"/>
        <v>20.2</v>
      </c>
      <c r="H81" s="18" t="s">
        <v>48</v>
      </c>
      <c r="I81" s="23" t="s">
        <v>48</v>
      </c>
      <c r="J81" s="23">
        <v>20.2</v>
      </c>
      <c r="K81" s="24"/>
      <c r="L81" s="25" t="s">
        <v>18</v>
      </c>
    </row>
    <row r="82" ht="25" customHeight="1" spans="1:12">
      <c r="A82" s="11">
        <v>80</v>
      </c>
      <c r="B82" s="17" t="s">
        <v>208</v>
      </c>
      <c r="C82" s="13" t="s">
        <v>209</v>
      </c>
      <c r="D82" s="13" t="s">
        <v>210</v>
      </c>
      <c r="E82" s="13" t="s">
        <v>211</v>
      </c>
      <c r="F82" s="14">
        <v>63</v>
      </c>
      <c r="G82" s="15">
        <f t="shared" si="5"/>
        <v>25.2</v>
      </c>
      <c r="H82" s="18">
        <v>79.93</v>
      </c>
      <c r="I82" s="23">
        <f t="shared" ref="I82:I88" si="10">H82*0.6</f>
        <v>47.958</v>
      </c>
      <c r="J82" s="23">
        <f t="shared" ref="J82:J88" si="11">G82+I82</f>
        <v>73.158</v>
      </c>
      <c r="K82" s="24" t="s">
        <v>17</v>
      </c>
      <c r="L82" s="25" t="s">
        <v>18</v>
      </c>
    </row>
    <row r="83" ht="25" customHeight="1" spans="1:12">
      <c r="A83" s="11">
        <v>81</v>
      </c>
      <c r="B83" s="19"/>
      <c r="C83" s="13" t="s">
        <v>209</v>
      </c>
      <c r="D83" s="13" t="s">
        <v>212</v>
      </c>
      <c r="E83" s="13" t="s">
        <v>213</v>
      </c>
      <c r="F83" s="14">
        <v>55.3</v>
      </c>
      <c r="G83" s="15">
        <f t="shared" si="5"/>
        <v>22.12</v>
      </c>
      <c r="H83" s="18">
        <v>78.33</v>
      </c>
      <c r="I83" s="23">
        <f t="shared" si="10"/>
        <v>46.998</v>
      </c>
      <c r="J83" s="23">
        <f t="shared" si="11"/>
        <v>69.118</v>
      </c>
      <c r="K83" s="24"/>
      <c r="L83" s="25" t="s">
        <v>18</v>
      </c>
    </row>
    <row r="84" ht="25" customHeight="1" spans="1:12">
      <c r="A84" s="11">
        <v>82</v>
      </c>
      <c r="B84" s="19"/>
      <c r="C84" s="13" t="s">
        <v>209</v>
      </c>
      <c r="D84" s="13" t="s">
        <v>214</v>
      </c>
      <c r="E84" s="13" t="s">
        <v>215</v>
      </c>
      <c r="F84" s="14">
        <v>53.4</v>
      </c>
      <c r="G84" s="15">
        <f t="shared" si="5"/>
        <v>21.36</v>
      </c>
      <c r="H84" s="18">
        <v>77.13</v>
      </c>
      <c r="I84" s="23">
        <f t="shared" si="10"/>
        <v>46.278</v>
      </c>
      <c r="J84" s="23">
        <f t="shared" si="11"/>
        <v>67.638</v>
      </c>
      <c r="K84" s="24"/>
      <c r="L84" s="25" t="s">
        <v>18</v>
      </c>
    </row>
    <row r="85" ht="25" customHeight="1" spans="1:12">
      <c r="A85" s="11">
        <v>83</v>
      </c>
      <c r="B85" s="19"/>
      <c r="C85" s="13" t="s">
        <v>216</v>
      </c>
      <c r="D85" s="13" t="s">
        <v>217</v>
      </c>
      <c r="E85" s="13" t="s">
        <v>218</v>
      </c>
      <c r="F85" s="14">
        <v>62.2</v>
      </c>
      <c r="G85" s="15">
        <f t="shared" si="5"/>
        <v>24.88</v>
      </c>
      <c r="H85" s="18">
        <v>77.5</v>
      </c>
      <c r="I85" s="23">
        <f t="shared" si="10"/>
        <v>46.5</v>
      </c>
      <c r="J85" s="23">
        <f t="shared" si="11"/>
        <v>71.38</v>
      </c>
      <c r="K85" s="24" t="s">
        <v>17</v>
      </c>
      <c r="L85" s="25" t="s">
        <v>18</v>
      </c>
    </row>
    <row r="86" ht="25" customHeight="1" spans="1:12">
      <c r="A86" s="11">
        <v>84</v>
      </c>
      <c r="B86" s="19"/>
      <c r="C86" s="13" t="s">
        <v>216</v>
      </c>
      <c r="D86" s="13" t="s">
        <v>219</v>
      </c>
      <c r="E86" s="13" t="s">
        <v>220</v>
      </c>
      <c r="F86" s="14">
        <v>61.6</v>
      </c>
      <c r="G86" s="15">
        <f t="shared" si="5"/>
        <v>24.64</v>
      </c>
      <c r="H86" s="18">
        <v>77.07</v>
      </c>
      <c r="I86" s="23">
        <f t="shared" si="10"/>
        <v>46.242</v>
      </c>
      <c r="J86" s="23">
        <f t="shared" si="11"/>
        <v>70.882</v>
      </c>
      <c r="K86" s="24"/>
      <c r="L86" s="25" t="s">
        <v>18</v>
      </c>
    </row>
    <row r="87" ht="25" customHeight="1" spans="1:12">
      <c r="A87" s="11">
        <v>85</v>
      </c>
      <c r="B87" s="19"/>
      <c r="C87" s="13" t="s">
        <v>216</v>
      </c>
      <c r="D87" s="13" t="s">
        <v>221</v>
      </c>
      <c r="E87" s="13" t="s">
        <v>222</v>
      </c>
      <c r="F87" s="14">
        <v>58.6</v>
      </c>
      <c r="G87" s="15">
        <f t="shared" si="5"/>
        <v>23.44</v>
      </c>
      <c r="H87" s="18">
        <v>79</v>
      </c>
      <c r="I87" s="23">
        <f t="shared" si="10"/>
        <v>47.4</v>
      </c>
      <c r="J87" s="23">
        <f t="shared" si="11"/>
        <v>70.84</v>
      </c>
      <c r="K87" s="24"/>
      <c r="L87" s="25" t="s">
        <v>18</v>
      </c>
    </row>
    <row r="88" ht="25" customHeight="1" spans="1:12">
      <c r="A88" s="11">
        <v>86</v>
      </c>
      <c r="B88" s="19"/>
      <c r="C88" s="13" t="s">
        <v>216</v>
      </c>
      <c r="D88" s="13" t="s">
        <v>223</v>
      </c>
      <c r="E88" s="13" t="s">
        <v>224</v>
      </c>
      <c r="F88" s="14">
        <v>58</v>
      </c>
      <c r="G88" s="15">
        <f t="shared" si="5"/>
        <v>23.2</v>
      </c>
      <c r="H88" s="18">
        <v>77.43</v>
      </c>
      <c r="I88" s="23">
        <f t="shared" si="10"/>
        <v>46.458</v>
      </c>
      <c r="J88" s="23">
        <f t="shared" si="11"/>
        <v>69.658</v>
      </c>
      <c r="K88" s="24"/>
      <c r="L88" s="25" t="s">
        <v>18</v>
      </c>
    </row>
    <row r="89" ht="25" customHeight="1" spans="1:12">
      <c r="A89" s="11">
        <v>87</v>
      </c>
      <c r="B89" s="20"/>
      <c r="C89" s="13" t="s">
        <v>216</v>
      </c>
      <c r="D89" s="13" t="s">
        <v>225</v>
      </c>
      <c r="E89" s="13" t="s">
        <v>226</v>
      </c>
      <c r="F89" s="14">
        <v>57.6</v>
      </c>
      <c r="G89" s="15">
        <f t="shared" si="5"/>
        <v>23.04</v>
      </c>
      <c r="H89" s="18" t="s">
        <v>48</v>
      </c>
      <c r="I89" s="23" t="s">
        <v>48</v>
      </c>
      <c r="J89" s="15">
        <v>23.04</v>
      </c>
      <c r="K89" s="15"/>
      <c r="L89" s="25" t="s">
        <v>18</v>
      </c>
    </row>
    <row r="90" ht="25" customHeight="1" spans="1:12">
      <c r="A90" s="11">
        <v>88</v>
      </c>
      <c r="B90" s="12" t="s">
        <v>227</v>
      </c>
      <c r="C90" s="13" t="s">
        <v>228</v>
      </c>
      <c r="D90" s="13" t="s">
        <v>229</v>
      </c>
      <c r="E90" s="13" t="s">
        <v>230</v>
      </c>
      <c r="F90" s="14">
        <v>80.5</v>
      </c>
      <c r="G90" s="15">
        <f>F90*0.5</f>
        <v>40.25</v>
      </c>
      <c r="H90" s="18">
        <v>74.3</v>
      </c>
      <c r="I90" s="23">
        <f>H90*0.5</f>
        <v>37.15</v>
      </c>
      <c r="J90" s="23">
        <f>G90+I90</f>
        <v>77.4</v>
      </c>
      <c r="K90" s="24" t="s">
        <v>17</v>
      </c>
      <c r="L90" s="25"/>
    </row>
    <row r="91" ht="25" customHeight="1" spans="1:12">
      <c r="A91" s="11">
        <v>89</v>
      </c>
      <c r="B91" s="16"/>
      <c r="C91" s="13" t="s">
        <v>228</v>
      </c>
      <c r="D91" s="13" t="s">
        <v>231</v>
      </c>
      <c r="E91" s="13" t="s">
        <v>232</v>
      </c>
      <c r="F91" s="14">
        <v>81</v>
      </c>
      <c r="G91" s="15">
        <f>F91*0.5</f>
        <v>40.5</v>
      </c>
      <c r="H91" s="18" t="s">
        <v>48</v>
      </c>
      <c r="I91" s="23" t="s">
        <v>48</v>
      </c>
      <c r="J91" s="15">
        <v>40.5</v>
      </c>
      <c r="K91" s="15"/>
      <c r="L91" s="25"/>
    </row>
    <row r="92" ht="25" customHeight="1" spans="1:12">
      <c r="A92" s="11">
        <v>90</v>
      </c>
      <c r="B92" s="17" t="s">
        <v>233</v>
      </c>
      <c r="C92" s="13" t="s">
        <v>234</v>
      </c>
      <c r="D92" s="13" t="s">
        <v>235</v>
      </c>
      <c r="E92" s="13" t="s">
        <v>236</v>
      </c>
      <c r="F92" s="14">
        <v>72.4</v>
      </c>
      <c r="G92" s="15">
        <f t="shared" ref="G91:G121" si="12">F92*0.5</f>
        <v>36.2</v>
      </c>
      <c r="H92" s="18">
        <v>74.9</v>
      </c>
      <c r="I92" s="23">
        <f t="shared" ref="I91:I121" si="13">H92*0.5</f>
        <v>37.45</v>
      </c>
      <c r="J92" s="23">
        <f t="shared" ref="J92:J100" si="14">G92+I92</f>
        <v>73.65</v>
      </c>
      <c r="K92" s="24" t="s">
        <v>17</v>
      </c>
      <c r="L92" s="25"/>
    </row>
    <row r="93" ht="25" customHeight="1" spans="1:12">
      <c r="A93" s="11">
        <v>91</v>
      </c>
      <c r="B93" s="20"/>
      <c r="C93" s="13" t="s">
        <v>234</v>
      </c>
      <c r="D93" s="13" t="s">
        <v>237</v>
      </c>
      <c r="E93" s="13" t="s">
        <v>238</v>
      </c>
      <c r="F93" s="14">
        <v>65.4</v>
      </c>
      <c r="G93" s="15">
        <f t="shared" si="12"/>
        <v>32.7</v>
      </c>
      <c r="H93" s="18">
        <v>76.28</v>
      </c>
      <c r="I93" s="23">
        <f t="shared" si="13"/>
        <v>38.14</v>
      </c>
      <c r="J93" s="23">
        <f t="shared" si="14"/>
        <v>70.84</v>
      </c>
      <c r="K93" s="24"/>
      <c r="L93" s="25"/>
    </row>
    <row r="94" ht="25" customHeight="1" spans="1:12">
      <c r="A94" s="11">
        <v>92</v>
      </c>
      <c r="B94" s="17" t="s">
        <v>239</v>
      </c>
      <c r="C94" s="13" t="s">
        <v>240</v>
      </c>
      <c r="D94" s="13" t="s">
        <v>241</v>
      </c>
      <c r="E94" s="13" t="s">
        <v>242</v>
      </c>
      <c r="F94" s="14">
        <v>82.5</v>
      </c>
      <c r="G94" s="15">
        <f t="shared" si="12"/>
        <v>41.25</v>
      </c>
      <c r="H94" s="18">
        <v>73.06</v>
      </c>
      <c r="I94" s="23">
        <f t="shared" si="13"/>
        <v>36.53</v>
      </c>
      <c r="J94" s="23">
        <f t="shared" si="14"/>
        <v>77.78</v>
      </c>
      <c r="K94" s="24" t="s">
        <v>17</v>
      </c>
      <c r="L94" s="25"/>
    </row>
    <row r="95" ht="25" customHeight="1" spans="1:12">
      <c r="A95" s="11">
        <v>93</v>
      </c>
      <c r="B95" s="19"/>
      <c r="C95" s="13" t="s">
        <v>240</v>
      </c>
      <c r="D95" s="13" t="s">
        <v>243</v>
      </c>
      <c r="E95" s="13" t="s">
        <v>244</v>
      </c>
      <c r="F95" s="14">
        <v>77.9</v>
      </c>
      <c r="G95" s="15">
        <f t="shared" si="12"/>
        <v>38.95</v>
      </c>
      <c r="H95" s="18">
        <v>75.06</v>
      </c>
      <c r="I95" s="23">
        <f t="shared" si="13"/>
        <v>37.53</v>
      </c>
      <c r="J95" s="23">
        <f t="shared" si="14"/>
        <v>76.48</v>
      </c>
      <c r="K95" s="24" t="s">
        <v>17</v>
      </c>
      <c r="L95" s="25"/>
    </row>
    <row r="96" ht="25" customHeight="1" spans="1:12">
      <c r="A96" s="11">
        <v>94</v>
      </c>
      <c r="B96" s="19"/>
      <c r="C96" s="13" t="s">
        <v>240</v>
      </c>
      <c r="D96" s="13" t="s">
        <v>245</v>
      </c>
      <c r="E96" s="13" t="s">
        <v>246</v>
      </c>
      <c r="F96" s="14">
        <v>76.1</v>
      </c>
      <c r="G96" s="15">
        <f t="shared" si="12"/>
        <v>38.05</v>
      </c>
      <c r="H96" s="18">
        <v>76.44</v>
      </c>
      <c r="I96" s="23">
        <f t="shared" si="13"/>
        <v>38.22</v>
      </c>
      <c r="J96" s="23">
        <f t="shared" si="14"/>
        <v>76.27</v>
      </c>
      <c r="K96" s="24" t="s">
        <v>17</v>
      </c>
      <c r="L96" s="25"/>
    </row>
    <row r="97" ht="25" customHeight="1" spans="1:12">
      <c r="A97" s="11">
        <v>95</v>
      </c>
      <c r="B97" s="19"/>
      <c r="C97" s="13" t="s">
        <v>240</v>
      </c>
      <c r="D97" s="13" t="s">
        <v>247</v>
      </c>
      <c r="E97" s="13" t="s">
        <v>248</v>
      </c>
      <c r="F97" s="14">
        <v>73.7</v>
      </c>
      <c r="G97" s="15">
        <f t="shared" si="12"/>
        <v>36.85</v>
      </c>
      <c r="H97" s="18">
        <v>77.08</v>
      </c>
      <c r="I97" s="23">
        <f t="shared" si="13"/>
        <v>38.54</v>
      </c>
      <c r="J97" s="23">
        <f t="shared" si="14"/>
        <v>75.39</v>
      </c>
      <c r="K97" s="24" t="s">
        <v>17</v>
      </c>
      <c r="L97" s="25"/>
    </row>
    <row r="98" ht="25" customHeight="1" spans="1:12">
      <c r="A98" s="11">
        <v>96</v>
      </c>
      <c r="B98" s="19"/>
      <c r="C98" s="13" t="s">
        <v>240</v>
      </c>
      <c r="D98" s="13" t="s">
        <v>249</v>
      </c>
      <c r="E98" s="13" t="s">
        <v>250</v>
      </c>
      <c r="F98" s="14">
        <v>74.8</v>
      </c>
      <c r="G98" s="15">
        <f t="shared" si="12"/>
        <v>37.4</v>
      </c>
      <c r="H98" s="18">
        <v>75.92</v>
      </c>
      <c r="I98" s="23">
        <f t="shared" si="13"/>
        <v>37.96</v>
      </c>
      <c r="J98" s="23">
        <f t="shared" si="14"/>
        <v>75.36</v>
      </c>
      <c r="K98" s="24" t="s">
        <v>17</v>
      </c>
      <c r="L98" s="25"/>
    </row>
    <row r="99" ht="25" customHeight="1" spans="1:12">
      <c r="A99" s="11">
        <v>97</v>
      </c>
      <c r="B99" s="19"/>
      <c r="C99" s="13" t="s">
        <v>240</v>
      </c>
      <c r="D99" s="13" t="s">
        <v>251</v>
      </c>
      <c r="E99" s="13" t="s">
        <v>252</v>
      </c>
      <c r="F99" s="14">
        <v>75</v>
      </c>
      <c r="G99" s="15">
        <f t="shared" si="12"/>
        <v>37.5</v>
      </c>
      <c r="H99" s="18">
        <v>74.24</v>
      </c>
      <c r="I99" s="23">
        <f t="shared" si="13"/>
        <v>37.12</v>
      </c>
      <c r="J99" s="23">
        <f t="shared" si="14"/>
        <v>74.62</v>
      </c>
      <c r="K99" s="24"/>
      <c r="L99" s="25"/>
    </row>
    <row r="100" ht="25" customHeight="1" spans="1:12">
      <c r="A100" s="11">
        <v>98</v>
      </c>
      <c r="B100" s="19"/>
      <c r="C100" s="13" t="s">
        <v>240</v>
      </c>
      <c r="D100" s="13" t="s">
        <v>253</v>
      </c>
      <c r="E100" s="13" t="s">
        <v>254</v>
      </c>
      <c r="F100" s="14">
        <v>75.5</v>
      </c>
      <c r="G100" s="15">
        <f t="shared" si="12"/>
        <v>37.75</v>
      </c>
      <c r="H100" s="18">
        <v>73.72</v>
      </c>
      <c r="I100" s="23">
        <f t="shared" si="13"/>
        <v>36.86</v>
      </c>
      <c r="J100" s="23">
        <f t="shared" si="14"/>
        <v>74.61</v>
      </c>
      <c r="K100" s="24"/>
      <c r="L100" s="25"/>
    </row>
    <row r="101" ht="25" customHeight="1" spans="1:12">
      <c r="A101" s="11">
        <v>99</v>
      </c>
      <c r="B101" s="19"/>
      <c r="C101" s="13" t="s">
        <v>240</v>
      </c>
      <c r="D101" s="13" t="s">
        <v>255</v>
      </c>
      <c r="E101" s="13" t="s">
        <v>256</v>
      </c>
      <c r="F101" s="14">
        <v>74</v>
      </c>
      <c r="G101" s="15">
        <f t="shared" si="12"/>
        <v>37</v>
      </c>
      <c r="H101" s="18">
        <v>73.18</v>
      </c>
      <c r="I101" s="23">
        <f t="shared" si="13"/>
        <v>36.59</v>
      </c>
      <c r="J101" s="23">
        <f t="shared" ref="J100:J121" si="15">G101+I101</f>
        <v>73.59</v>
      </c>
      <c r="K101" s="24"/>
      <c r="L101" s="25"/>
    </row>
    <row r="102" ht="25" customHeight="1" spans="1:12">
      <c r="A102" s="11">
        <v>100</v>
      </c>
      <c r="B102" s="19"/>
      <c r="C102" s="13" t="s">
        <v>240</v>
      </c>
      <c r="D102" s="13" t="s">
        <v>257</v>
      </c>
      <c r="E102" s="13" t="s">
        <v>258</v>
      </c>
      <c r="F102" s="14">
        <v>81.6</v>
      </c>
      <c r="G102" s="15">
        <f t="shared" si="12"/>
        <v>40.8</v>
      </c>
      <c r="H102" s="18" t="s">
        <v>48</v>
      </c>
      <c r="I102" s="23" t="s">
        <v>48</v>
      </c>
      <c r="J102" s="23">
        <v>40.8</v>
      </c>
      <c r="K102" s="24"/>
      <c r="L102" s="25"/>
    </row>
    <row r="103" ht="25" customHeight="1" spans="1:12">
      <c r="A103" s="11">
        <v>101</v>
      </c>
      <c r="B103" s="20"/>
      <c r="C103" s="13" t="s">
        <v>240</v>
      </c>
      <c r="D103" s="13" t="s">
        <v>259</v>
      </c>
      <c r="E103" s="13" t="s">
        <v>260</v>
      </c>
      <c r="F103" s="14">
        <v>73.5</v>
      </c>
      <c r="G103" s="15">
        <f t="shared" si="12"/>
        <v>36.75</v>
      </c>
      <c r="H103" s="18" t="s">
        <v>48</v>
      </c>
      <c r="I103" s="23" t="s">
        <v>48</v>
      </c>
      <c r="J103" s="23">
        <v>36.75</v>
      </c>
      <c r="K103" s="24"/>
      <c r="L103" s="25"/>
    </row>
    <row r="104" ht="25" customHeight="1" spans="1:12">
      <c r="A104" s="11">
        <v>102</v>
      </c>
      <c r="B104" s="17" t="s">
        <v>261</v>
      </c>
      <c r="C104" s="13" t="s">
        <v>262</v>
      </c>
      <c r="D104" s="13" t="s">
        <v>263</v>
      </c>
      <c r="E104" s="13" t="s">
        <v>264</v>
      </c>
      <c r="F104" s="14">
        <v>84.7</v>
      </c>
      <c r="G104" s="15">
        <f t="shared" si="12"/>
        <v>42.35</v>
      </c>
      <c r="H104" s="18">
        <v>78.36</v>
      </c>
      <c r="I104" s="23">
        <f t="shared" si="13"/>
        <v>39.18</v>
      </c>
      <c r="J104" s="23">
        <f t="shared" si="15"/>
        <v>81.53</v>
      </c>
      <c r="K104" s="24" t="s">
        <v>17</v>
      </c>
      <c r="L104" s="25"/>
    </row>
    <row r="105" ht="25" customHeight="1" spans="1:12">
      <c r="A105" s="11">
        <v>103</v>
      </c>
      <c r="B105" s="19"/>
      <c r="C105" s="13" t="s">
        <v>262</v>
      </c>
      <c r="D105" s="13" t="s">
        <v>265</v>
      </c>
      <c r="E105" s="13" t="s">
        <v>266</v>
      </c>
      <c r="F105" s="14">
        <v>81.2</v>
      </c>
      <c r="G105" s="15">
        <f t="shared" si="12"/>
        <v>40.6</v>
      </c>
      <c r="H105" s="18">
        <v>74.9</v>
      </c>
      <c r="I105" s="23">
        <f t="shared" si="13"/>
        <v>37.45</v>
      </c>
      <c r="J105" s="23">
        <f t="shared" si="15"/>
        <v>78.05</v>
      </c>
      <c r="K105" s="24"/>
      <c r="L105" s="25"/>
    </row>
    <row r="106" ht="25" customHeight="1" spans="1:12">
      <c r="A106" s="11">
        <v>104</v>
      </c>
      <c r="B106" s="19"/>
      <c r="C106" s="13" t="s">
        <v>267</v>
      </c>
      <c r="D106" s="13" t="s">
        <v>268</v>
      </c>
      <c r="E106" s="13" t="s">
        <v>269</v>
      </c>
      <c r="F106" s="14">
        <v>80.7</v>
      </c>
      <c r="G106" s="15">
        <f t="shared" si="12"/>
        <v>40.35</v>
      </c>
      <c r="H106" s="18">
        <v>77</v>
      </c>
      <c r="I106" s="23">
        <f t="shared" si="13"/>
        <v>38.5</v>
      </c>
      <c r="J106" s="23">
        <f t="shared" si="15"/>
        <v>78.85</v>
      </c>
      <c r="K106" s="24" t="s">
        <v>17</v>
      </c>
      <c r="L106" s="25"/>
    </row>
    <row r="107" ht="25" customHeight="1" spans="1:12">
      <c r="A107" s="11">
        <v>105</v>
      </c>
      <c r="B107" s="20"/>
      <c r="C107" s="13" t="s">
        <v>267</v>
      </c>
      <c r="D107" s="13" t="s">
        <v>270</v>
      </c>
      <c r="E107" s="13" t="s">
        <v>271</v>
      </c>
      <c r="F107" s="14">
        <v>77.5</v>
      </c>
      <c r="G107" s="15">
        <f t="shared" si="12"/>
        <v>38.75</v>
      </c>
      <c r="H107" s="18">
        <v>77.18</v>
      </c>
      <c r="I107" s="23">
        <f t="shared" si="13"/>
        <v>38.59</v>
      </c>
      <c r="J107" s="23">
        <f t="shared" si="15"/>
        <v>77.34</v>
      </c>
      <c r="K107" s="24"/>
      <c r="L107" s="25"/>
    </row>
    <row r="108" ht="25" customHeight="1" spans="1:12">
      <c r="A108" s="11">
        <v>106</v>
      </c>
      <c r="B108" s="17" t="s">
        <v>272</v>
      </c>
      <c r="C108" s="13" t="s">
        <v>273</v>
      </c>
      <c r="D108" s="13" t="s">
        <v>274</v>
      </c>
      <c r="E108" s="13" t="s">
        <v>275</v>
      </c>
      <c r="F108" s="14">
        <v>70.9</v>
      </c>
      <c r="G108" s="15">
        <f t="shared" si="12"/>
        <v>35.45</v>
      </c>
      <c r="H108" s="18">
        <v>77.74</v>
      </c>
      <c r="I108" s="23">
        <f t="shared" si="13"/>
        <v>38.87</v>
      </c>
      <c r="J108" s="23">
        <f t="shared" si="15"/>
        <v>74.32</v>
      </c>
      <c r="K108" s="24" t="s">
        <v>17</v>
      </c>
      <c r="L108" s="25"/>
    </row>
    <row r="109" ht="25" customHeight="1" spans="1:12">
      <c r="A109" s="11">
        <v>107</v>
      </c>
      <c r="B109" s="19"/>
      <c r="C109" s="13" t="s">
        <v>273</v>
      </c>
      <c r="D109" s="13" t="s">
        <v>276</v>
      </c>
      <c r="E109" s="13" t="s">
        <v>277</v>
      </c>
      <c r="F109" s="14">
        <v>68</v>
      </c>
      <c r="G109" s="15">
        <f t="shared" si="12"/>
        <v>34</v>
      </c>
      <c r="H109" s="18">
        <v>78.24</v>
      </c>
      <c r="I109" s="23">
        <f t="shared" si="13"/>
        <v>39.12</v>
      </c>
      <c r="J109" s="23">
        <f t="shared" si="15"/>
        <v>73.12</v>
      </c>
      <c r="K109" s="24" t="s">
        <v>17</v>
      </c>
      <c r="L109" s="25"/>
    </row>
    <row r="110" ht="25" customHeight="1" spans="1:12">
      <c r="A110" s="11">
        <v>108</v>
      </c>
      <c r="B110" s="19"/>
      <c r="C110" s="13" t="s">
        <v>273</v>
      </c>
      <c r="D110" s="13" t="s">
        <v>278</v>
      </c>
      <c r="E110" s="13" t="s">
        <v>279</v>
      </c>
      <c r="F110" s="14">
        <v>67.2</v>
      </c>
      <c r="G110" s="15">
        <f t="shared" si="12"/>
        <v>33.6</v>
      </c>
      <c r="H110" s="18">
        <v>77.12</v>
      </c>
      <c r="I110" s="23">
        <f t="shared" si="13"/>
        <v>38.56</v>
      </c>
      <c r="J110" s="23">
        <f t="shared" si="15"/>
        <v>72.16</v>
      </c>
      <c r="K110" s="24" t="s">
        <v>17</v>
      </c>
      <c r="L110" s="25"/>
    </row>
    <row r="111" ht="25" customHeight="1" spans="1:12">
      <c r="A111" s="11">
        <v>109</v>
      </c>
      <c r="B111" s="19"/>
      <c r="C111" s="13" t="s">
        <v>273</v>
      </c>
      <c r="D111" s="13" t="s">
        <v>280</v>
      </c>
      <c r="E111" s="13" t="s">
        <v>281</v>
      </c>
      <c r="F111" s="14">
        <v>65.8</v>
      </c>
      <c r="G111" s="15">
        <f t="shared" si="12"/>
        <v>32.9</v>
      </c>
      <c r="H111" s="18">
        <v>77.18</v>
      </c>
      <c r="I111" s="23">
        <f t="shared" si="13"/>
        <v>38.59</v>
      </c>
      <c r="J111" s="23">
        <f t="shared" si="15"/>
        <v>71.49</v>
      </c>
      <c r="K111" s="24" t="s">
        <v>17</v>
      </c>
      <c r="L111" s="25"/>
    </row>
    <row r="112" ht="25" customHeight="1" spans="1:12">
      <c r="A112" s="11">
        <v>110</v>
      </c>
      <c r="B112" s="19"/>
      <c r="C112" s="13" t="s">
        <v>273</v>
      </c>
      <c r="D112" s="13" t="s">
        <v>282</v>
      </c>
      <c r="E112" s="13" t="s">
        <v>283</v>
      </c>
      <c r="F112" s="14">
        <v>65.6</v>
      </c>
      <c r="G112" s="15">
        <f t="shared" si="12"/>
        <v>32.8</v>
      </c>
      <c r="H112" s="18">
        <v>77.36</v>
      </c>
      <c r="I112" s="23">
        <f t="shared" si="13"/>
        <v>38.68</v>
      </c>
      <c r="J112" s="23">
        <f t="shared" si="15"/>
        <v>71.48</v>
      </c>
      <c r="K112" s="24" t="s">
        <v>17</v>
      </c>
      <c r="L112" s="25"/>
    </row>
    <row r="113" ht="25" customHeight="1" spans="1:12">
      <c r="A113" s="11">
        <v>111</v>
      </c>
      <c r="B113" s="19"/>
      <c r="C113" s="13" t="s">
        <v>273</v>
      </c>
      <c r="D113" s="13" t="s">
        <v>284</v>
      </c>
      <c r="E113" s="13" t="s">
        <v>285</v>
      </c>
      <c r="F113" s="14">
        <v>65.2</v>
      </c>
      <c r="G113" s="15">
        <f t="shared" si="12"/>
        <v>32.6</v>
      </c>
      <c r="H113" s="18">
        <v>76.36</v>
      </c>
      <c r="I113" s="23">
        <f t="shared" si="13"/>
        <v>38.18</v>
      </c>
      <c r="J113" s="23">
        <f t="shared" si="15"/>
        <v>70.78</v>
      </c>
      <c r="K113" s="24" t="s">
        <v>17</v>
      </c>
      <c r="L113" s="25"/>
    </row>
    <row r="114" ht="25" customHeight="1" spans="1:12">
      <c r="A114" s="11">
        <v>112</v>
      </c>
      <c r="B114" s="19"/>
      <c r="C114" s="13" t="s">
        <v>273</v>
      </c>
      <c r="D114" s="13" t="s">
        <v>286</v>
      </c>
      <c r="E114" s="13" t="s">
        <v>287</v>
      </c>
      <c r="F114" s="14">
        <v>65.3</v>
      </c>
      <c r="G114" s="15">
        <f t="shared" si="12"/>
        <v>32.65</v>
      </c>
      <c r="H114" s="18">
        <v>75.68</v>
      </c>
      <c r="I114" s="23">
        <f t="shared" si="13"/>
        <v>37.84</v>
      </c>
      <c r="J114" s="23">
        <f t="shared" si="15"/>
        <v>70.49</v>
      </c>
      <c r="K114" s="24"/>
      <c r="L114" s="25"/>
    </row>
    <row r="115" ht="25" customHeight="1" spans="1:12">
      <c r="A115" s="11">
        <v>113</v>
      </c>
      <c r="B115" s="19"/>
      <c r="C115" s="13" t="s">
        <v>273</v>
      </c>
      <c r="D115" s="13" t="s">
        <v>288</v>
      </c>
      <c r="E115" s="13" t="s">
        <v>289</v>
      </c>
      <c r="F115" s="14">
        <v>64.5</v>
      </c>
      <c r="G115" s="15">
        <f t="shared" si="12"/>
        <v>32.25</v>
      </c>
      <c r="H115" s="18">
        <v>75.34</v>
      </c>
      <c r="I115" s="23">
        <f t="shared" si="13"/>
        <v>37.67</v>
      </c>
      <c r="J115" s="23">
        <f t="shared" si="15"/>
        <v>69.92</v>
      </c>
      <c r="K115" s="24"/>
      <c r="L115" s="25"/>
    </row>
    <row r="116" ht="25" customHeight="1" spans="1:12">
      <c r="A116" s="11">
        <v>114</v>
      </c>
      <c r="B116" s="19"/>
      <c r="C116" s="13" t="s">
        <v>273</v>
      </c>
      <c r="D116" s="13" t="s">
        <v>290</v>
      </c>
      <c r="E116" s="13" t="s">
        <v>291</v>
      </c>
      <c r="F116" s="14">
        <v>63.5</v>
      </c>
      <c r="G116" s="15">
        <f t="shared" si="12"/>
        <v>31.75</v>
      </c>
      <c r="H116" s="18">
        <v>76.26</v>
      </c>
      <c r="I116" s="23">
        <f t="shared" si="13"/>
        <v>38.13</v>
      </c>
      <c r="J116" s="23">
        <f t="shared" si="15"/>
        <v>69.88</v>
      </c>
      <c r="K116" s="24"/>
      <c r="L116" s="25"/>
    </row>
    <row r="117" ht="25" customHeight="1" spans="1:12">
      <c r="A117" s="11">
        <v>115</v>
      </c>
      <c r="B117" s="19"/>
      <c r="C117" s="13" t="s">
        <v>273</v>
      </c>
      <c r="D117" s="13" t="s">
        <v>292</v>
      </c>
      <c r="E117" s="13" t="s">
        <v>293</v>
      </c>
      <c r="F117" s="14">
        <v>65.2</v>
      </c>
      <c r="G117" s="15">
        <f t="shared" si="12"/>
        <v>32.6</v>
      </c>
      <c r="H117" s="18">
        <v>73.52</v>
      </c>
      <c r="I117" s="23">
        <f t="shared" si="13"/>
        <v>36.76</v>
      </c>
      <c r="J117" s="23">
        <f t="shared" si="15"/>
        <v>69.36</v>
      </c>
      <c r="K117" s="24"/>
      <c r="L117" s="25"/>
    </row>
    <row r="118" ht="25" customHeight="1" spans="1:12">
      <c r="A118" s="11">
        <v>116</v>
      </c>
      <c r="B118" s="19"/>
      <c r="C118" s="13" t="s">
        <v>273</v>
      </c>
      <c r="D118" s="13" t="s">
        <v>294</v>
      </c>
      <c r="E118" s="13" t="s">
        <v>295</v>
      </c>
      <c r="F118" s="14">
        <v>64.2</v>
      </c>
      <c r="G118" s="15">
        <f t="shared" si="12"/>
        <v>32.1</v>
      </c>
      <c r="H118" s="18">
        <v>70.86</v>
      </c>
      <c r="I118" s="23">
        <f t="shared" si="13"/>
        <v>35.43</v>
      </c>
      <c r="J118" s="23">
        <f t="shared" si="15"/>
        <v>67.53</v>
      </c>
      <c r="K118" s="24"/>
      <c r="L118" s="25"/>
    </row>
    <row r="119" ht="25" customHeight="1" spans="1:12">
      <c r="A119" s="11">
        <v>117</v>
      </c>
      <c r="B119" s="20"/>
      <c r="C119" s="13" t="s">
        <v>273</v>
      </c>
      <c r="D119" s="13" t="s">
        <v>296</v>
      </c>
      <c r="E119" s="13" t="s">
        <v>297</v>
      </c>
      <c r="F119" s="14">
        <v>65.5</v>
      </c>
      <c r="G119" s="15">
        <f t="shared" si="12"/>
        <v>32.75</v>
      </c>
      <c r="H119" s="18" t="s">
        <v>48</v>
      </c>
      <c r="I119" s="23" t="s">
        <v>48</v>
      </c>
      <c r="J119" s="23">
        <v>32.75</v>
      </c>
      <c r="K119" s="24"/>
      <c r="L119" s="25"/>
    </row>
    <row r="120" ht="25" customHeight="1" spans="1:12">
      <c r="A120" s="11">
        <v>118</v>
      </c>
      <c r="B120" s="17" t="s">
        <v>298</v>
      </c>
      <c r="C120" s="13" t="s">
        <v>299</v>
      </c>
      <c r="D120" s="13" t="s">
        <v>300</v>
      </c>
      <c r="E120" s="13" t="s">
        <v>301</v>
      </c>
      <c r="F120" s="14">
        <v>68.8</v>
      </c>
      <c r="G120" s="15">
        <f t="shared" si="12"/>
        <v>34.4</v>
      </c>
      <c r="H120" s="18">
        <v>74.12</v>
      </c>
      <c r="I120" s="23">
        <f t="shared" si="13"/>
        <v>37.06</v>
      </c>
      <c r="J120" s="23">
        <f t="shared" si="15"/>
        <v>71.46</v>
      </c>
      <c r="K120" s="24" t="s">
        <v>17</v>
      </c>
      <c r="L120" s="25"/>
    </row>
    <row r="121" ht="25" customHeight="1" spans="1:12">
      <c r="A121" s="11">
        <v>119</v>
      </c>
      <c r="B121" s="20"/>
      <c r="C121" s="13" t="s">
        <v>299</v>
      </c>
      <c r="D121" s="13" t="s">
        <v>302</v>
      </c>
      <c r="E121" s="13" t="s">
        <v>303</v>
      </c>
      <c r="F121" s="14">
        <v>62.9</v>
      </c>
      <c r="G121" s="15">
        <f t="shared" si="12"/>
        <v>31.45</v>
      </c>
      <c r="H121" s="26">
        <v>72.76</v>
      </c>
      <c r="I121" s="23">
        <f t="shared" si="13"/>
        <v>36.38</v>
      </c>
      <c r="J121" s="23">
        <f t="shared" si="15"/>
        <v>67.83</v>
      </c>
      <c r="K121" s="24"/>
      <c r="L121" s="25"/>
    </row>
  </sheetData>
  <autoFilter xmlns:etc="http://www.wps.cn/officeDocument/2017/etCustomData" ref="C2:L121" etc:filterBottomFollowUsedRange="0">
    <sortState ref="C2:L121">
      <sortCondition ref="J2" descending="1"/>
    </sortState>
    <extLst/>
  </autoFilter>
  <sortState ref="C90:M90">
    <sortCondition ref="C90" descending="1"/>
  </sortState>
  <mergeCells count="20">
    <mergeCell ref="A1:L1"/>
    <mergeCell ref="B3:B4"/>
    <mergeCell ref="B5:B18"/>
    <mergeCell ref="B19:B22"/>
    <mergeCell ref="B23:B24"/>
    <mergeCell ref="B25:B26"/>
    <mergeCell ref="B27:B28"/>
    <mergeCell ref="B29:B40"/>
    <mergeCell ref="B41:B42"/>
    <mergeCell ref="B43:B44"/>
    <mergeCell ref="B45:B48"/>
    <mergeCell ref="B49:B54"/>
    <mergeCell ref="B55:B81"/>
    <mergeCell ref="B82:B89"/>
    <mergeCell ref="B90:B91"/>
    <mergeCell ref="B92:B93"/>
    <mergeCell ref="B94:B103"/>
    <mergeCell ref="B104:B107"/>
    <mergeCell ref="B108:B119"/>
    <mergeCell ref="B120:B121"/>
  </mergeCells>
  <pageMargins left="1" right="1" top="1" bottom="1" header="0.5" footer="0.5"/>
  <pageSetup paperSize="9" scale="71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H12" sqref="H1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贰</cp:lastModifiedBy>
  <dcterms:created xsi:type="dcterms:W3CDTF">2016-12-02T08:54:00Z</dcterms:created>
  <dcterms:modified xsi:type="dcterms:W3CDTF">2024-07-29T02:55:26Z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001016DE4D81430581477772DC7D21A1_13</vt:lpwstr>
  </property>
</Properties>
</file>