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 tabRatio="810"/>
  </bookViews>
  <sheets>
    <sheet name="平衡表（表一）" sheetId="1" r:id="rId1"/>
    <sheet name="2018年政府性基金预算调整收支总表" sheetId="5" r:id="rId2"/>
    <sheet name="2018年政府性基金预算调整收支明细总表" sheetId="6" r:id="rId3"/>
    <sheet name="国有资本经营预算收支总表" sheetId="3" r:id="rId4"/>
    <sheet name="新增债券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q">[9]国家!#REF!</definedName>
    <definedName name="\z">[10]中央!#REF!</definedName>
    <definedName name="_Order1" hidden="1">255</definedName>
    <definedName name="_Order2" hidden="1">255</definedName>
    <definedName name="a">#N/A</definedName>
    <definedName name="aaa">[10]中央!#REF!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hidden="1">[1]PKx!$A$1:$AP$622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'[2]P1012001'!$A$6:$E$117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m">[9]国家!#REF!</definedName>
    <definedName name="n">[11]四月份月报!#REF!</definedName>
    <definedName name="nn">[10]中央!#REF!</definedName>
    <definedName name="_xlnm.Print_Titles" hidden="1">#N/A</definedName>
    <definedName name="Print_Titles_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畜牧局">[4]科目数据库!$D$1:$D$231</definedName>
    <definedName name="大多数">[5]Sheet2!$A$15</definedName>
    <definedName name="科目">[6]调用表!$B$3:$B$125</definedName>
    <definedName name="科目代码">[13]科目数据库!$A$1:$A$1832</definedName>
    <definedName name="科目名称">[13]科目数据库!$B$1:$B$1832</definedName>
    <definedName name="全额差额比例">'[12]C01-1'!#REF!</definedName>
    <definedName name="四季度">'[12]C01-1'!#REF!</definedName>
    <definedName name="位次d">[11]四月份月报!#REF!</definedName>
    <definedName name="性别">[7]基础编码!$H$2:$H$3</definedName>
    <definedName name="学历">[7]基础编码!$S$2:$S$9</definedName>
    <definedName name="预计现金帐">[14]科目数据库!$A$1:$A$1832</definedName>
    <definedName name="支出">'[8]P1012001'!$A$6:$E$117</definedName>
    <definedName name="__et_15646__________________" localSheetId="0">#REF!</definedName>
    <definedName name="__et_16342__________________" localSheetId="0">#REF!</definedName>
    <definedName name="__et_25889__________________" localSheetId="0">#REF!</definedName>
    <definedName name="__et_27486__________________" localSheetId="0">#REF!</definedName>
    <definedName name="__et_8328__________________" localSheetId="0">#REF!</definedName>
    <definedName name="__et_8375__________________" localSheetId="0">#REF!</definedName>
    <definedName name="_6_其他" localSheetId="0">#REF!</definedName>
    <definedName name="_et_0ec8f81c759248eb9dbdab3284300272__________________" localSheetId="0">#REF!</definedName>
    <definedName name="_et_10019__________________" localSheetId="0">#REF!</definedName>
    <definedName name="_et_10029__________________" localSheetId="0">#REF!</definedName>
    <definedName name="_et_10104__________________" localSheetId="0">#REF!</definedName>
    <definedName name="_et_10166__________________" localSheetId="0">#REF!</definedName>
    <definedName name="_et_10381__________________" localSheetId="0">#REF!</definedName>
    <definedName name="_et_10436__________________" localSheetId="0">#REF!</definedName>
    <definedName name="_et_10441__________________" localSheetId="0">#REF!</definedName>
    <definedName name="_et_10445__________________" localSheetId="0">#REF!</definedName>
    <definedName name="_et_10463__________________" localSheetId="0">#REF!</definedName>
    <definedName name="_et_10496__________________" localSheetId="0">#REF!</definedName>
    <definedName name="_et_10524__________________" localSheetId="0">#REF!</definedName>
    <definedName name="_et_10702__________________" localSheetId="0">#REF!</definedName>
    <definedName name="_et_10707__________________" localSheetId="0">#REF!</definedName>
    <definedName name="_et_10903__________________" localSheetId="0">#REF!</definedName>
    <definedName name="_et_10911__________________" localSheetId="0">#REF!</definedName>
    <definedName name="_et_11112__________________" localSheetId="0">#REF!</definedName>
    <definedName name="_et_11164__________________" localSheetId="0">#REF!</definedName>
    <definedName name="_et_1118__________________" localSheetId="0">#REF!</definedName>
    <definedName name="_et_1125__________________" localSheetId="0">#REF!</definedName>
    <definedName name="_et_11413__________________" localSheetId="0">#REF!</definedName>
    <definedName name="_et_11581__________________" localSheetId="0">#REF!</definedName>
    <definedName name="_et_11651__________________" localSheetId="0">#REF!</definedName>
    <definedName name="_et_11661__________________" localSheetId="0">#REF!</definedName>
    <definedName name="_et_11671__________________" localSheetId="0">#REF!</definedName>
    <definedName name="_et_11762__________________" localSheetId="0">#REF!</definedName>
    <definedName name="_et_11769__________________" localSheetId="0">#REF!</definedName>
    <definedName name="_et_11775__________________" localSheetId="0">#REF!</definedName>
    <definedName name="_et_11813__________________" localSheetId="0">#REF!</definedName>
    <definedName name="_et_11836__________________" localSheetId="0">#REF!</definedName>
    <definedName name="_et_11898__________________" localSheetId="0">#REF!</definedName>
    <definedName name="_et_11909__________________" localSheetId="0">#REF!</definedName>
    <definedName name="_et_12036__________________" localSheetId="0">#REF!</definedName>
    <definedName name="_et_1213__________________" localSheetId="0">#REF!</definedName>
    <definedName name="_et_12207__________________" localSheetId="0">#REF!</definedName>
    <definedName name="_et_12290__________________" localSheetId="0">#REF!</definedName>
    <definedName name="_et_12309__________________" localSheetId="0">#REF!</definedName>
    <definedName name="_et_12383__________________" localSheetId="0">#REF!</definedName>
    <definedName name="_et_12402__________________" localSheetId="0">#REF!</definedName>
    <definedName name="_et_12428__________________" localSheetId="0">#REF!</definedName>
    <definedName name="_et_12488__________________" localSheetId="0">#REF!</definedName>
    <definedName name="_et_12545__________________" localSheetId="0">#REF!</definedName>
    <definedName name="_et_12547__________________" localSheetId="0">#REF!</definedName>
    <definedName name="_et_12774__________________" localSheetId="0">#REF!</definedName>
    <definedName name="_et_12850__________________" localSheetId="0">#REF!</definedName>
    <definedName name="_et_12878__________________" localSheetId="0">#REF!</definedName>
    <definedName name="_et_12911__________________" localSheetId="0">#REF!</definedName>
    <definedName name="_et_1304__________________" localSheetId="0">#REF!</definedName>
    <definedName name="_et_13119__________________" localSheetId="0">#REF!</definedName>
    <definedName name="_et_13201__________________" localSheetId="0">#REF!</definedName>
    <definedName name="_et_13250__________________" localSheetId="0">#REF!</definedName>
    <definedName name="_et_13265__________________" localSheetId="0">#REF!</definedName>
    <definedName name="_et_13311__________________" localSheetId="0">#REF!</definedName>
    <definedName name="_et_13312__________________" localSheetId="0">#REF!</definedName>
    <definedName name="_et_13382__________________" localSheetId="0">#REF!</definedName>
    <definedName name="_et_13390__________________" localSheetId="0">#REF!</definedName>
    <definedName name="_et_13410__________________" localSheetId="0">#REF!</definedName>
    <definedName name="_et_1349__________________" localSheetId="0">#REF!</definedName>
    <definedName name="_et_13597__________________" localSheetId="0">#REF!</definedName>
    <definedName name="_et_13604__________________" localSheetId="0">#REF!</definedName>
    <definedName name="_et_13609__________________" localSheetId="0">#REF!</definedName>
    <definedName name="_et_13713__________________" localSheetId="0">#REF!</definedName>
    <definedName name="_et_13723__________________" localSheetId="0">#REF!</definedName>
    <definedName name="_et_1400__________________" localSheetId="0">#REF!</definedName>
    <definedName name="_et_14000__________________" localSheetId="0">#REF!</definedName>
    <definedName name="_et_14027__________________" localSheetId="0">#REF!</definedName>
    <definedName name="_et_14080__________________" localSheetId="0">#REF!</definedName>
    <definedName name="_et_14191__________________" localSheetId="0">#REF!</definedName>
    <definedName name="_et_14201__________________" localSheetId="0">#REF!</definedName>
    <definedName name="_et_14425__________________" localSheetId="0">#REF!</definedName>
    <definedName name="_et_14558__________________" localSheetId="0">#REF!</definedName>
    <definedName name="_et_14631__________________" localSheetId="0">#REF!</definedName>
    <definedName name="_et_14716__________________" localSheetId="0">#REF!</definedName>
    <definedName name="_et_14725__________________" localSheetId="0">#REF!</definedName>
    <definedName name="_et_14885__________________" localSheetId="0">#REF!</definedName>
    <definedName name="_et_14916__________________" localSheetId="0">#REF!</definedName>
    <definedName name="_et_15104__________________" localSheetId="0">#REF!</definedName>
    <definedName name="_et_15179__________________" localSheetId="0">#REF!</definedName>
    <definedName name="_et_15209__________________" localSheetId="0">#REF!</definedName>
    <definedName name="_et_15285__________________" localSheetId="0">#REF!</definedName>
    <definedName name="_et_15379__________________" localSheetId="0">#REF!</definedName>
    <definedName name="_et_15415__________________" localSheetId="0">#REF!</definedName>
    <definedName name="_et_15474__________________" localSheetId="0">#REF!</definedName>
    <definedName name="_et_15557__________________" localSheetId="0">#REF!</definedName>
    <definedName name="_et_15646__________________" localSheetId="0">#REF!</definedName>
    <definedName name="_et_15720__________________" localSheetId="0">#REF!</definedName>
    <definedName name="_et_15825__________________" localSheetId="0">#REF!</definedName>
    <definedName name="_et_15841__________________" localSheetId="0">#REF!</definedName>
    <definedName name="_et_15897__________________" localSheetId="0">#REF!</definedName>
    <definedName name="_et_15983__________________" localSheetId="0">#REF!</definedName>
    <definedName name="_et_1604__________________" localSheetId="0">#REF!</definedName>
    <definedName name="_et_16091__________________" localSheetId="0">#REF!</definedName>
    <definedName name="_et_16181__________________" localSheetId="0">#REF!</definedName>
    <definedName name="_et_16234__________________" localSheetId="0">#REF!</definedName>
    <definedName name="_et_16261__________________" localSheetId="0">#REF!</definedName>
    <definedName name="_et_1628__________________" localSheetId="0">#REF!</definedName>
    <definedName name="_et_16384__________________" localSheetId="0">#REF!</definedName>
    <definedName name="_et_16647__________________" localSheetId="0">#REF!</definedName>
    <definedName name="_et_16682__________________" localSheetId="0">#REF!</definedName>
    <definedName name="_et_16695__________________" localSheetId="0">#REF!</definedName>
    <definedName name="_et_16766__________________" localSheetId="0">#REF!</definedName>
    <definedName name="_et_16799__________________" localSheetId="0">#REF!</definedName>
    <definedName name="_et_16835__________________" localSheetId="0">#REF!</definedName>
    <definedName name="_et_16848__________________" localSheetId="0">#REF!</definedName>
    <definedName name="_et_16893__________________" localSheetId="0">#REF!</definedName>
    <definedName name="_et_16941__________________" localSheetId="0">#REF!</definedName>
    <definedName name="_et_17063__________________" localSheetId="0">#REF!</definedName>
    <definedName name="_et_17229__________________" localSheetId="0">#REF!</definedName>
    <definedName name="_et_17280__________________" localSheetId="0">#REF!</definedName>
    <definedName name="_et_17304__________________" localSheetId="0">#REF!</definedName>
    <definedName name="_et_17374__________________" localSheetId="0">#REF!</definedName>
    <definedName name="_et_17480__________________" localSheetId="0">#REF!</definedName>
    <definedName name="_et_17504__________________" localSheetId="0">#REF!</definedName>
    <definedName name="_et_17560__________________" localSheetId="0">#REF!</definedName>
    <definedName name="_et_1759__________________" localSheetId="0">#REF!</definedName>
    <definedName name="_et_17653__________________" localSheetId="0">#REF!</definedName>
    <definedName name="_et_17706__________________" localSheetId="0">#REF!</definedName>
    <definedName name="_et_17808__________________" localSheetId="0">#REF!</definedName>
    <definedName name="_et_17861__________________" localSheetId="0">#REF!</definedName>
    <definedName name="_et_17894__________________" localSheetId="0">#REF!</definedName>
    <definedName name="_et_17953__________________" localSheetId="0">#REF!</definedName>
    <definedName name="_et_17971__________________" localSheetId="0">#REF!</definedName>
    <definedName name="_et_17972__________________" localSheetId="0">#REF!</definedName>
    <definedName name="_et_18069__________________" localSheetId="0">#REF!</definedName>
    <definedName name="_et_18306__________________" localSheetId="0">#REF!</definedName>
    <definedName name="_et_18359__________________" localSheetId="0">#REF!</definedName>
    <definedName name="_et_18642__________________" localSheetId="0">#REF!</definedName>
    <definedName name="_et_18647__________________" localSheetId="0">#REF!</definedName>
    <definedName name="_et_18662__________________" localSheetId="0">#REF!</definedName>
    <definedName name="_et_18679__________________" localSheetId="0">#REF!</definedName>
    <definedName name="_et_18682__________________" localSheetId="0">#REF!</definedName>
    <definedName name="_et_18778__________________" localSheetId="0">#REF!</definedName>
    <definedName name="_et_18780__________________" localSheetId="0">#REF!</definedName>
    <definedName name="_et_18813__________________" localSheetId="0">#REF!</definedName>
    <definedName name="_et_18836__________________" localSheetId="0">#REF!</definedName>
    <definedName name="_et_18888__________________" localSheetId="0">#REF!</definedName>
    <definedName name="_et_18945__________________" localSheetId="0">#REF!</definedName>
    <definedName name="_et_18972__________________" localSheetId="0">#REF!</definedName>
    <definedName name="_et_19012__________________" localSheetId="0">#REF!</definedName>
    <definedName name="_et_19478__________________" localSheetId="0">#REF!</definedName>
    <definedName name="_et_19489__________________" localSheetId="0">#REF!</definedName>
    <definedName name="_et_19597__________________" localSheetId="0">#REF!</definedName>
    <definedName name="_et_19615__________________" localSheetId="0">#REF!</definedName>
    <definedName name="_et_19684__________________" localSheetId="0">#REF!</definedName>
    <definedName name="_et_19739__________________" localSheetId="0">#REF!</definedName>
    <definedName name="_et_1987__________________" localSheetId="0">#REF!</definedName>
    <definedName name="_et_19916__________________" localSheetId="0">#REF!</definedName>
    <definedName name="_et_19974__________________" localSheetId="0">#REF!</definedName>
    <definedName name="_et_19994__________________" localSheetId="0">#REF!</definedName>
    <definedName name="_et_20046__________________" localSheetId="0">#REF!</definedName>
    <definedName name="_et_20053__________________" localSheetId="0">#REF!</definedName>
    <definedName name="_et_20062__________________" localSheetId="0">#REF!</definedName>
    <definedName name="_et_2007__________________" localSheetId="0">#REF!</definedName>
    <definedName name="_et_20113__________________" localSheetId="0">#REF!</definedName>
    <definedName name="_et_20135__________________" localSheetId="0">#REF!</definedName>
    <definedName name="_et_20156__________________" localSheetId="0">#REF!</definedName>
    <definedName name="_et_20217__________________" localSheetId="0">#REF!</definedName>
    <definedName name="_et_20224__________________" localSheetId="0">#REF!</definedName>
    <definedName name="_et_20306__________________" localSheetId="0">#REF!</definedName>
    <definedName name="_et_20323__________________" localSheetId="0">#REF!</definedName>
    <definedName name="_et_20396__________________" localSheetId="0">#REF!</definedName>
    <definedName name="_et_20432__________________" localSheetId="0">#REF!</definedName>
    <definedName name="_et_20516__________________" localSheetId="0">#REF!</definedName>
    <definedName name="_et_20546__________________" localSheetId="0">#REF!</definedName>
    <definedName name="_et_20579__________________" localSheetId="0">#REF!</definedName>
    <definedName name="_et_20754__________________" localSheetId="0">#REF!</definedName>
    <definedName name="_et_20823__________________" localSheetId="0">#REF!</definedName>
    <definedName name="_et_20961__________________" localSheetId="0">#REF!</definedName>
    <definedName name="_et_21027__________________" localSheetId="0">#REF!</definedName>
    <definedName name="_et_21141__________________" localSheetId="0">#REF!</definedName>
    <definedName name="_et_21186__________________" localSheetId="0">#REF!</definedName>
    <definedName name="_et_21223__________________" localSheetId="0">#REF!</definedName>
    <definedName name="_et_21239__________________" localSheetId="0">#REF!</definedName>
    <definedName name="_et_21253__________________" localSheetId="0">#REF!</definedName>
    <definedName name="_et_21294__________________" localSheetId="0">#REF!</definedName>
    <definedName name="_et_21386__________________" localSheetId="0">#REF!</definedName>
    <definedName name="_et_21532__________________" localSheetId="0">#REF!</definedName>
    <definedName name="_et_21560__________________" localSheetId="0">#REF!</definedName>
    <definedName name="_et_21581__________________" localSheetId="0">#REF!</definedName>
    <definedName name="_et_21687__________________" localSheetId="0">#REF!</definedName>
    <definedName name="_et_21874__________________" localSheetId="0">#REF!</definedName>
    <definedName name="_et_2195__________________" localSheetId="0">#REF!</definedName>
    <definedName name="_et_22082__________________" localSheetId="0">#REF!</definedName>
    <definedName name="_et_22144__________________" localSheetId="0">#REF!</definedName>
    <definedName name="_et_22150__________________" localSheetId="0">#REF!</definedName>
    <definedName name="_et_22160__________________" localSheetId="0">#REF!</definedName>
    <definedName name="_et_22161__________________" localSheetId="0">#REF!</definedName>
    <definedName name="_et_22280__________________" localSheetId="0">#REF!</definedName>
    <definedName name="_et_22311__________________" localSheetId="0">#REF!</definedName>
    <definedName name="_et_22476__________________" localSheetId="0">#REF!</definedName>
    <definedName name="_et_2249__________________" localSheetId="0">#REF!</definedName>
    <definedName name="_et_22703__________________" localSheetId="0">#REF!</definedName>
    <definedName name="_et_22786__________________" localSheetId="0">#REF!</definedName>
    <definedName name="_et_22816__________________" localSheetId="0">#REF!</definedName>
    <definedName name="_et_22900__________________" localSheetId="0">#REF!</definedName>
    <definedName name="_et_22990__________________" localSheetId="0">#REF!</definedName>
    <definedName name="_et_23176__________________" localSheetId="0">#REF!</definedName>
    <definedName name="_et_23188__________________" localSheetId="0">#REF!</definedName>
    <definedName name="_et_23290__________________" localSheetId="0">#REF!</definedName>
    <definedName name="_et_23548__________________" localSheetId="0">#REF!</definedName>
    <definedName name="_et_23556__________________" localSheetId="0">#REF!</definedName>
    <definedName name="_et_23694__________________" localSheetId="0">#REF!</definedName>
    <definedName name="_et_23696__________________" localSheetId="0">#REF!</definedName>
    <definedName name="_et_23727__________________" localSheetId="0">#REF!</definedName>
    <definedName name="_et_2374__________________" localSheetId="0">#REF!</definedName>
    <definedName name="_et_23853__________________" localSheetId="0">#REF!</definedName>
    <definedName name="_et_23946__________________" localSheetId="0">#REF!</definedName>
    <definedName name="_et_24063__________________" localSheetId="0">#REF!</definedName>
    <definedName name="_et_24134__________________" localSheetId="0">#REF!</definedName>
    <definedName name="_et_24147__________________" localSheetId="0">#REF!</definedName>
    <definedName name="_et_24197__________________" localSheetId="0">#REF!</definedName>
    <definedName name="_et_24334__________________" localSheetId="0">#REF!</definedName>
    <definedName name="_et_24364__________________" localSheetId="0">#REF!</definedName>
    <definedName name="_et_2438__________________" localSheetId="0">#REF!</definedName>
    <definedName name="_et_24438__________________" localSheetId="0">#REF!</definedName>
    <definedName name="_et_24491__________________" localSheetId="0">#REF!</definedName>
    <definedName name="_et_24539__________________" localSheetId="0">#REF!</definedName>
    <definedName name="_et_2455__________________" localSheetId="0">#REF!</definedName>
    <definedName name="_et_24585__________________" localSheetId="0">#REF!</definedName>
    <definedName name="_et_2472__________________" localSheetId="0">#REF!</definedName>
    <definedName name="_et_24731__________________" localSheetId="0">#REF!</definedName>
    <definedName name="_et_24801__________________" localSheetId="0">#REF!</definedName>
    <definedName name="_et_24966__________________" localSheetId="0">#REF!</definedName>
    <definedName name="_et_25016__________________" localSheetId="0">#REF!</definedName>
    <definedName name="_et_25031__________________" localSheetId="0">#REF!</definedName>
    <definedName name="_et_25063__________________" localSheetId="0">#REF!</definedName>
    <definedName name="_et_25087__________________" localSheetId="0">#REF!</definedName>
    <definedName name="_et_25088__________________" localSheetId="0">#REF!</definedName>
    <definedName name="_et_25090__________________" localSheetId="0">#REF!</definedName>
    <definedName name="_et_25109__________________" localSheetId="0">#REF!</definedName>
    <definedName name="_et_25192__________________" localSheetId="0">#REF!</definedName>
    <definedName name="_et_25268__________________" localSheetId="0">#REF!</definedName>
    <definedName name="_et_25303__________________" localSheetId="0">#REF!</definedName>
    <definedName name="_et_25380__________________" localSheetId="0">#REF!</definedName>
    <definedName name="_et_25389__________________" localSheetId="0">#REF!</definedName>
    <definedName name="_et_25406__________________" localSheetId="0">#REF!</definedName>
    <definedName name="_et_25478__________________" localSheetId="0">#REF!</definedName>
    <definedName name="_et_25527__________________" localSheetId="0">#REF!</definedName>
    <definedName name="_et_25602__________________" localSheetId="0">#REF!</definedName>
    <definedName name="_et_25683__________________" localSheetId="0">#REF!</definedName>
    <definedName name="_et_25715__________________" localSheetId="0">#REF!</definedName>
    <definedName name="_et_2572__________________" localSheetId="0">#REF!</definedName>
    <definedName name="_et_25783__________________" localSheetId="0">#REF!</definedName>
    <definedName name="_et_25794__________________" localSheetId="0">#REF!</definedName>
    <definedName name="_et_25808__________________" localSheetId="0">#REF!</definedName>
    <definedName name="_et_25859__________________" localSheetId="0">#REF!</definedName>
    <definedName name="_et_25889__________________" localSheetId="0">#REF!</definedName>
    <definedName name="_et_2595__________________" localSheetId="0">#REF!</definedName>
    <definedName name="_et_26063__________________" localSheetId="0">#REF!</definedName>
    <definedName name="_et_26071__________________" localSheetId="0">#REF!</definedName>
    <definedName name="_et_26078__________________" localSheetId="0">#REF!</definedName>
    <definedName name="_et_26106__________________" localSheetId="0">#REF!</definedName>
    <definedName name="_et_26206__________________" localSheetId="0">#REF!</definedName>
    <definedName name="_et_26214__________________" localSheetId="0">#REF!</definedName>
    <definedName name="_et_26368__________________" localSheetId="0">#REF!</definedName>
    <definedName name="_et_26463__________________" localSheetId="0">#REF!</definedName>
    <definedName name="_et_26762__________________" localSheetId="0">#REF!</definedName>
    <definedName name="_et_26765__________________" localSheetId="0">#REF!</definedName>
    <definedName name="_et_27006__________________" localSheetId="0">#REF!</definedName>
    <definedName name="_et_27058__________________" localSheetId="0">#REF!</definedName>
    <definedName name="_et_27121__________________" localSheetId="0">#REF!</definedName>
    <definedName name="_et_2717__________________" localSheetId="0">#REF!</definedName>
    <definedName name="_et_27210__________________" localSheetId="0">#REF!</definedName>
    <definedName name="_et_27229__________________" localSheetId="0">#REF!</definedName>
    <definedName name="_et_27286__________________" localSheetId="0">#REF!</definedName>
    <definedName name="_et_27316__________________" localSheetId="0">#REF!</definedName>
    <definedName name="_et_27335__________________" localSheetId="0">#REF!</definedName>
    <definedName name="_et_2737__________________" localSheetId="0">#REF!</definedName>
    <definedName name="_et_27486__________________" localSheetId="0">#REF!</definedName>
    <definedName name="_et_27545__________________" localSheetId="0">#REF!</definedName>
    <definedName name="_et_27642__________________" localSheetId="0">#REF!</definedName>
    <definedName name="_et_27856__________________" localSheetId="0">#REF!</definedName>
    <definedName name="_et_27922__________________" localSheetId="0">#REF!</definedName>
    <definedName name="_et_28016__________________" localSheetId="0">#REF!</definedName>
    <definedName name="_et_28244__________________" localSheetId="0">#REF!</definedName>
    <definedName name="_et_28315__________________" localSheetId="0">#REF!</definedName>
    <definedName name="_et_28334__________________" localSheetId="0">#REF!</definedName>
    <definedName name="_et_28345__________________" localSheetId="0">#REF!</definedName>
    <definedName name="_et_28414__________________" localSheetId="0">#REF!</definedName>
    <definedName name="_et_28447__________________" localSheetId="0">#REF!</definedName>
    <definedName name="_et_28492__________________" localSheetId="0">#REF!</definedName>
    <definedName name="_et_28575__________________" localSheetId="0">#REF!</definedName>
    <definedName name="_et_2870__________________" localSheetId="0">#REF!</definedName>
    <definedName name="_et_28717__________________" localSheetId="0">#REF!</definedName>
    <definedName name="_et_28763__________________" localSheetId="0">#REF!</definedName>
    <definedName name="_et_28811__________________" localSheetId="0">#REF!</definedName>
    <definedName name="_et_28882__________________" localSheetId="0">#REF!</definedName>
    <definedName name="_et_28927__________________" localSheetId="0">#REF!</definedName>
    <definedName name="_et_28963__________________" localSheetId="0">#REF!</definedName>
    <definedName name="_et_29034__________________" localSheetId="0">#REF!</definedName>
    <definedName name="_et_29052__________________" localSheetId="0">#REF!</definedName>
    <definedName name="_et_29301__________________" localSheetId="0">#REF!</definedName>
    <definedName name="_et_29346__________________" localSheetId="0">#REF!</definedName>
    <definedName name="_et_29359__________________" localSheetId="0">#REF!</definedName>
    <definedName name="_et_29371__________________" localSheetId="0">#REF!</definedName>
    <definedName name="_et_29424__________________" localSheetId="0">#REF!</definedName>
    <definedName name="_et_29693__________________" localSheetId="0">#REF!</definedName>
    <definedName name="_et_29696__________________" localSheetId="0">#REF!</definedName>
    <definedName name="_et_29750__________________" localSheetId="0">#REF!</definedName>
    <definedName name="_et_29805__________________" localSheetId="0">#REF!</definedName>
    <definedName name="_et_29815__________________" localSheetId="0">#REF!</definedName>
    <definedName name="_et_29938__________________" localSheetId="0">#REF!</definedName>
    <definedName name="_et_29987__________________" localSheetId="0">#REF!</definedName>
    <definedName name="_et_29990__________________" localSheetId="0">#REF!</definedName>
    <definedName name="_et_30129__________________" localSheetId="0">#REF!</definedName>
    <definedName name="_et_30186__________________" localSheetId="0">#REF!</definedName>
    <definedName name="_et_30311__________________" localSheetId="0">#REF!</definedName>
    <definedName name="_et_3035__________________" localSheetId="0">#REF!</definedName>
    <definedName name="_et_30386__________________" localSheetId="0">#REF!</definedName>
    <definedName name="_et_30388__________________" localSheetId="0">#REF!</definedName>
    <definedName name="_et_30449__________________" localSheetId="0">#REF!</definedName>
    <definedName name="_et_30639__________________" localSheetId="0">#REF!</definedName>
    <definedName name="_et_30726__________________" localSheetId="0">#REF!</definedName>
    <definedName name="_et_30802__________________" localSheetId="0">#REF!</definedName>
    <definedName name="_et_31036__________________" localSheetId="0">#REF!</definedName>
    <definedName name="_et_31039__________________" localSheetId="0">#REF!</definedName>
    <definedName name="_et_31118__________________" localSheetId="0">#REF!</definedName>
    <definedName name="_et_31187__________________" localSheetId="0">#REF!</definedName>
    <definedName name="_et_31205__________________" localSheetId="0">#REF!</definedName>
    <definedName name="_et_31262__________________" localSheetId="0">#REF!</definedName>
    <definedName name="_et_31299__________________" localSheetId="0">#REF!</definedName>
    <definedName name="_et_31370__________________" localSheetId="0">#REF!</definedName>
    <definedName name="_et_31371__________________" localSheetId="0">#REF!</definedName>
    <definedName name="_et_31466__________________" localSheetId="0">#REF!</definedName>
    <definedName name="_et_3150__________________" localSheetId="0">#REF!</definedName>
    <definedName name="_et_31554__________________" localSheetId="0">#REF!</definedName>
    <definedName name="_et_31740__________________" localSheetId="0">#REF!</definedName>
    <definedName name="_et_31787__________________" localSheetId="0">#REF!</definedName>
    <definedName name="_et_31811__________________" localSheetId="0">#REF!</definedName>
    <definedName name="_et_31849__________________" localSheetId="0">#REF!</definedName>
    <definedName name="_et_31896__________________" localSheetId="0">#REF!</definedName>
    <definedName name="_et_31931__________________" localSheetId="0">#REF!</definedName>
    <definedName name="_et_31933__________________" localSheetId="0">#REF!</definedName>
    <definedName name="_et_31982__________________" localSheetId="0">#REF!</definedName>
    <definedName name="_et_32081__________________" localSheetId="0">#REF!</definedName>
    <definedName name="_et_32135__________________" localSheetId="0">#REF!</definedName>
    <definedName name="_et_3218__________________" localSheetId="0">#REF!</definedName>
    <definedName name="_et_32206__________________" localSheetId="0">#REF!</definedName>
    <definedName name="_et_32354__________________" localSheetId="0">#REF!</definedName>
    <definedName name="_et_32371__________________" localSheetId="0">#REF!</definedName>
    <definedName name="_et_32385__________________" localSheetId="0">#REF!</definedName>
    <definedName name="_et_32434__________________" localSheetId="0">#REF!</definedName>
    <definedName name="_et_32463__________________" localSheetId="0">#REF!</definedName>
    <definedName name="_et_32544__________________" localSheetId="0">#REF!</definedName>
    <definedName name="_et_32585__________________" localSheetId="0">#REF!</definedName>
    <definedName name="_et_32592__________________" localSheetId="0">#REF!</definedName>
    <definedName name="_et_32752__________________" localSheetId="0">#REF!</definedName>
    <definedName name="_et_3280__________________" localSheetId="0">#REF!</definedName>
    <definedName name="_et_3319__________________" localSheetId="0">#REF!</definedName>
    <definedName name="_et_3485__________________" localSheetId="0">#REF!</definedName>
    <definedName name="_et_3499__________________" localSheetId="0">#REF!</definedName>
    <definedName name="_et_351__________________" localSheetId="0">#REF!</definedName>
    <definedName name="_et_3551__________________" localSheetId="0">#REF!</definedName>
    <definedName name="_et_3618__________________" localSheetId="0">#REF!</definedName>
    <definedName name="_et_3643__________________" localSheetId="0">#REF!</definedName>
    <definedName name="_et_3668__________________" localSheetId="0">#REF!</definedName>
    <definedName name="_et_369__________________" localSheetId="0">#REF!</definedName>
    <definedName name="_et_3798__________________" localSheetId="0">#REF!</definedName>
    <definedName name="_et_3845__________________" localSheetId="0">#REF!</definedName>
    <definedName name="_et_3904__________________" localSheetId="0">#REF!</definedName>
    <definedName name="_et_393__________________" localSheetId="0">#REF!</definedName>
    <definedName name="_et_3958__________________" localSheetId="0">#REF!</definedName>
    <definedName name="_et_407__________________" localSheetId="0">#REF!</definedName>
    <definedName name="_et_4136__________________" localSheetId="0">#REF!</definedName>
    <definedName name="_et_425__________________" localSheetId="0">#REF!</definedName>
    <definedName name="_et_4253__________________" localSheetId="0">#REF!</definedName>
    <definedName name="_et_4295__________________" localSheetId="0">#REF!</definedName>
    <definedName name="_et_4377__________________" localSheetId="0">#REF!</definedName>
    <definedName name="_et_441__________________" localSheetId="0">#REF!</definedName>
    <definedName name="_et_4424__________________" localSheetId="0">#REF!</definedName>
    <definedName name="_et_4530__________________" localSheetId="0">#REF!</definedName>
    <definedName name="_et_4557__________________" localSheetId="0">#REF!</definedName>
    <definedName name="_et_4584__________________" localSheetId="0">#REF!</definedName>
    <definedName name="_et_4595__________________" localSheetId="0">#REF!</definedName>
    <definedName name="_et_4658__________________" localSheetId="0">#REF!</definedName>
    <definedName name="_et_4661__________________" localSheetId="0">#REF!</definedName>
    <definedName name="_et_4953__________________" localSheetId="0">#REF!</definedName>
    <definedName name="_et_5075__________________" localSheetId="0">#REF!</definedName>
    <definedName name="_et_5126__________________" localSheetId="0">#REF!</definedName>
    <definedName name="_et_527__________________" localSheetId="0">#REF!</definedName>
    <definedName name="_et_5291__________________" localSheetId="0">#REF!</definedName>
    <definedName name="_et_5295__________________" localSheetId="0">#REF!</definedName>
    <definedName name="_et_5379__________________" localSheetId="0">#REF!</definedName>
    <definedName name="_et_5390__________________" localSheetId="0">#REF!</definedName>
    <definedName name="_et_5571__________________" localSheetId="0">#REF!</definedName>
    <definedName name="_et_5785__________________" localSheetId="0">#REF!</definedName>
    <definedName name="_et_5854__________________" localSheetId="0">#REF!</definedName>
    <definedName name="_et_5876__________________" localSheetId="0">#REF!</definedName>
    <definedName name="_et_5911__________________" localSheetId="0">#REF!</definedName>
    <definedName name="_et_6049__________________" localSheetId="0">#REF!</definedName>
    <definedName name="_et_6127__________________" localSheetId="0">#REF!</definedName>
    <definedName name="_et_621__________________" localSheetId="0">#REF!</definedName>
    <definedName name="_et_6212__________________" localSheetId="0">#REF!</definedName>
    <definedName name="_et_6217__________________" localSheetId="0">#REF!</definedName>
    <definedName name="_et_6262__________________" localSheetId="0">#REF!</definedName>
    <definedName name="_et_6299__________________" localSheetId="0">#REF!</definedName>
    <definedName name="_et_6301__________________" localSheetId="0">#REF!</definedName>
    <definedName name="_et_6383__________________" localSheetId="0">#REF!</definedName>
    <definedName name="_et_6413__________________" localSheetId="0">#REF!</definedName>
    <definedName name="_et_6451__________________" localSheetId="0">#REF!</definedName>
    <definedName name="_et_6544__________________" localSheetId="0">#REF!</definedName>
    <definedName name="_et_6725__________________" localSheetId="0">#REF!</definedName>
    <definedName name="_et_6756__________________" localSheetId="0">#REF!</definedName>
    <definedName name="_et_6884__________________" localSheetId="0">#REF!</definedName>
    <definedName name="_et_6911__________________" localSheetId="0">#REF!</definedName>
    <definedName name="_et_6993__________________" localSheetId="0">#REF!</definedName>
    <definedName name="_et_7014__________________" localSheetId="0">#REF!</definedName>
    <definedName name="_et_7036__________________" localSheetId="0">#REF!</definedName>
    <definedName name="_et_7657__________________" localSheetId="0">#REF!</definedName>
    <definedName name="_et_7723__________________" localSheetId="0">#REF!</definedName>
    <definedName name="_et_7753__________________" localSheetId="0">#REF!</definedName>
    <definedName name="_et_7933__________________" localSheetId="0">#REF!</definedName>
    <definedName name="_et_8047__________________" localSheetId="0">#REF!</definedName>
    <definedName name="_et_8137__________________" localSheetId="0">#REF!</definedName>
    <definedName name="_et_8193__________________" localSheetId="0">#REF!</definedName>
    <definedName name="_et_8220__________________" localSheetId="0">#REF!</definedName>
    <definedName name="_et_8279__________________" localSheetId="0">#REF!</definedName>
    <definedName name="_et_8296__________________" localSheetId="0">#REF!</definedName>
    <definedName name="_et_8328__________________" localSheetId="0">#REF!</definedName>
    <definedName name="_et_8375__________________" localSheetId="0">#REF!</definedName>
    <definedName name="_et_8382__________________" localSheetId="0">#REF!</definedName>
    <definedName name="_et_841__________________" localSheetId="0">#REF!</definedName>
    <definedName name="_et_844__________________" localSheetId="0">#REF!</definedName>
    <definedName name="_et_8496__________________" localSheetId="0">#REF!</definedName>
    <definedName name="_et_8604__________________" localSheetId="0">#REF!</definedName>
    <definedName name="_et_8797__________________" localSheetId="0">#REF!</definedName>
    <definedName name="_et_8811__________________" localSheetId="0">#REF!</definedName>
    <definedName name="_et_8915__________________" localSheetId="0">#REF!</definedName>
    <definedName name="_et_8944__________________" localSheetId="0">#REF!</definedName>
    <definedName name="_et_8950__________________" localSheetId="0">#REF!</definedName>
    <definedName name="_et_9018__________________" localSheetId="0">#REF!</definedName>
    <definedName name="_et_902__________________" localSheetId="0">#REF!</definedName>
    <definedName name="_et_9082__________________" localSheetId="0">#REF!</definedName>
    <definedName name="_et_9095__________________" localSheetId="0">#REF!</definedName>
    <definedName name="_et_9107__________________" localSheetId="0">#REF!</definedName>
    <definedName name="_et_9141__________________" localSheetId="0">#REF!</definedName>
    <definedName name="_et_9181__________________" localSheetId="0">#REF!</definedName>
    <definedName name="_et_9197__________________" localSheetId="0">#REF!</definedName>
    <definedName name="_et_9280__________________" localSheetId="0">#REF!</definedName>
    <definedName name="_et_9400__________________" localSheetId="0">#REF!</definedName>
    <definedName name="_et_9404__________________" localSheetId="0">#REF!</definedName>
    <definedName name="_et_9438__________________" localSheetId="0">#REF!</definedName>
    <definedName name="_et_947__________________" localSheetId="0">#REF!</definedName>
    <definedName name="_et_9533__________________" localSheetId="0">#REF!</definedName>
    <definedName name="_et_9801__________________" localSheetId="0">#REF!</definedName>
    <definedName name="_et_981__________________" localSheetId="0">#REF!</definedName>
    <definedName name="_et_9824__________________" localSheetId="0">#REF!</definedName>
    <definedName name="_et_9874__________________" localSheetId="0">#REF!</definedName>
    <definedName name="_et_9913__________________" localSheetId="0">#REF!</definedName>
    <definedName name="_et_b7802fd7359443c8b1e89dcee9adaa13__________________" localSheetId="0">#REF!</definedName>
    <definedName name="_et_bdb4539c599041dcb848e613bcaedae5__________________" localSheetId="0">#REF!</definedName>
    <definedName name="_et_ca0d07c4485f4811ac396e793e66daae__________________" localSheetId="0">#REF!</definedName>
    <definedName name="_xlnm._FilterDatabase" localSheetId="0" hidden="1">#REF!</definedName>
    <definedName name="aa" localSheetId="0">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hhhh" localSheetId="0">#REF!</definedName>
    <definedName name="jkl" localSheetId="0">#REF!</definedName>
    <definedName name="kkkk" localSheetId="0">#REF!</definedName>
    <definedName name="_xlnm.Print_Area" localSheetId="0">'平衡表（表一）'!$A$1:$M$24</definedName>
    <definedName name="Print_Area_MI" localSheetId="0">#REF!</definedName>
    <definedName name="qwerty" localSheetId="0">#REF!</definedName>
    <definedName name="Z_D8072F08_99F5_4F42_9808_C917647D2BB0_.wvu.Cols" localSheetId="0" hidden="1">#REF!</definedName>
    <definedName name="Z_D8072F08_99F5_4F42_9808_C917647D2BB0_.wvu.PrintTitles" localSheetId="0" hidden="1">#REF!</definedName>
    <definedName name="表2" localSheetId="0">#REF!</definedName>
    <definedName name="表3" localSheetId="0">#REF!</definedName>
    <definedName name="不不不" localSheetId="0">#REF!</definedName>
    <definedName name="财政供养" localSheetId="0">#REF!</definedName>
    <definedName name="处室" localSheetId="0">#REF!</definedName>
    <definedName name="单位名称" localSheetId="0">#REF!</definedName>
    <definedName name="单位明细表" localSheetId="0">#REF!</definedName>
    <definedName name="嘎嘎嘎" localSheetId="0">#REF!</definedName>
    <definedName name="过渡表" localSheetId="0">#REF!</definedName>
    <definedName name="还有" localSheetId="0">#REF!</definedName>
    <definedName name="汇率" localSheetId="0">#REF!</definedName>
    <definedName name="汇总" localSheetId="0">#REF!</definedName>
    <definedName name="汇总表2" localSheetId="0">#REF!</definedName>
    <definedName name="基础数据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类型" localSheetId="0">#REF!</definedName>
    <definedName name="明细库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现金测算总表" localSheetId="0" hidden="1">#REF!</definedName>
    <definedName name="预算细盘基础表" localSheetId="0">#REF!</definedName>
    <definedName name="预算指标下达表" localSheetId="0">#REF!</definedName>
    <definedName name="啧啧啧" localSheetId="0" hidden="1">#REF!</definedName>
    <definedName name="政府收支科目表" localSheetId="0">#REF!</definedName>
    <definedName name="指标拨款" localSheetId="0">#REF!</definedName>
    <definedName name="指标汇总表" localSheetId="0">#REF!</definedName>
    <definedName name="指标库" localSheetId="0">#REF!</definedName>
    <definedName name="追加表" localSheetId="0">#REF!</definedName>
    <definedName name="总表" localSheetId="0" hidden="1">#REF!</definedName>
    <definedName name="전" localSheetId="0">#REF!</definedName>
    <definedName name="주택사업본부" localSheetId="0">#REF!</definedName>
    <definedName name="철구사업본부" localSheetId="0">#REF!</definedName>
    <definedName name="__et_15646__________________">#REF!</definedName>
    <definedName name="__et_16342__________________">#REF!</definedName>
    <definedName name="__et_27486__________________">#REF!</definedName>
    <definedName name="__et_8328__________________">#REF!</definedName>
    <definedName name="_6_其他">#REF!</definedName>
    <definedName name="_et_0ec8f81c759248eb9dbdab3284300272__________________">#REF!</definedName>
    <definedName name="_et_10019__________________">#REF!</definedName>
    <definedName name="_et_10029__________________">#REF!</definedName>
    <definedName name="_et_10104__________________">#REF!</definedName>
    <definedName name="_et_10166__________________">#REF!</definedName>
    <definedName name="_et_10381__________________">#REF!</definedName>
    <definedName name="_et_10436__________________">#REF!</definedName>
    <definedName name="_et_10441__________________">#REF!</definedName>
    <definedName name="_et_10445__________________">#REF!</definedName>
    <definedName name="_et_10463__________________">#REF!</definedName>
    <definedName name="_et_10496__________________">#REF!</definedName>
    <definedName name="_et_10524__________________">#REF!</definedName>
    <definedName name="_et_10702__________________">#REF!</definedName>
    <definedName name="_et_10707__________________">#REF!</definedName>
    <definedName name="_et_10903__________________">#REF!</definedName>
    <definedName name="_et_10911__________________">#REF!</definedName>
    <definedName name="_et_11112__________________">#REF!</definedName>
    <definedName name="_et_11164__________________">#REF!</definedName>
    <definedName name="_et_1118__________________">#REF!</definedName>
    <definedName name="_et_1125__________________">#REF!</definedName>
    <definedName name="_et_11413__________________">#REF!</definedName>
    <definedName name="_et_11581__________________">#REF!</definedName>
    <definedName name="_et_11651__________________">#REF!</definedName>
    <definedName name="_et_11661__________________">#REF!</definedName>
    <definedName name="_et_11671__________________">#REF!</definedName>
    <definedName name="_et_11769__________________">#REF!</definedName>
    <definedName name="_et_11775__________________">#REF!</definedName>
    <definedName name="_et_11813__________________">#REF!</definedName>
    <definedName name="_et_11836__________________">#REF!</definedName>
    <definedName name="_et_11898__________________">#REF!</definedName>
    <definedName name="_et_11909__________________">#REF!</definedName>
    <definedName name="_et_12036__________________">#REF!</definedName>
    <definedName name="_et_1213__________________">#REF!</definedName>
    <definedName name="_et_12290__________________">#REF!</definedName>
    <definedName name="_et_12309__________________">#REF!</definedName>
    <definedName name="_et_12383__________________">#REF!</definedName>
    <definedName name="_et_12402__________________">#REF!</definedName>
    <definedName name="_et_12428__________________">#REF!</definedName>
    <definedName name="_et_12488__________________">#REF!</definedName>
    <definedName name="_et_12545__________________">#REF!</definedName>
    <definedName name="_et_12547__________________">#REF!</definedName>
    <definedName name="_et_12774__________________">#REF!</definedName>
    <definedName name="_et_12850__________________">#REF!</definedName>
    <definedName name="_et_12878__________________">#REF!</definedName>
    <definedName name="_et_12911__________________">#REF!</definedName>
    <definedName name="_et_1304__________________">#REF!</definedName>
    <definedName name="_et_13119__________________">#REF!</definedName>
    <definedName name="_et_13201__________________">#REF!</definedName>
    <definedName name="_et_13250__________________">#REF!</definedName>
    <definedName name="_et_13265__________________">#REF!</definedName>
    <definedName name="_et_13311__________________">#REF!</definedName>
    <definedName name="_et_13312__________________">#REF!</definedName>
    <definedName name="_et_13382__________________">#REF!</definedName>
    <definedName name="_et_13390__________________">#REF!</definedName>
    <definedName name="_et_13410__________________">#REF!</definedName>
    <definedName name="_et_1349__________________">#REF!</definedName>
    <definedName name="_et_13597__________________">#REF!</definedName>
    <definedName name="_et_13604__________________">#REF!</definedName>
    <definedName name="_et_13609__________________">#REF!</definedName>
    <definedName name="_et_13713__________________">#REF!</definedName>
    <definedName name="_et_13723__________________">#REF!</definedName>
    <definedName name="_et_14000__________________">#REF!</definedName>
    <definedName name="_et_14027__________________">#REF!</definedName>
    <definedName name="_et_14080__________________">#REF!</definedName>
    <definedName name="_et_14191__________________">#REF!</definedName>
    <definedName name="_et_14201__________________">#REF!</definedName>
    <definedName name="_et_14558__________________">#REF!</definedName>
    <definedName name="_et_14716__________________">#REF!</definedName>
    <definedName name="_et_14725__________________">#REF!</definedName>
    <definedName name="_et_14885__________________">#REF!</definedName>
    <definedName name="_et_14916__________________">#REF!</definedName>
    <definedName name="_et_15104__________________">#REF!</definedName>
    <definedName name="_et_15179__________________">#REF!</definedName>
    <definedName name="_et_15209__________________">#REF!</definedName>
    <definedName name="_et_15285__________________">#REF!</definedName>
    <definedName name="_et_15379__________________">#REF!</definedName>
    <definedName name="_et_15415__________________">#REF!</definedName>
    <definedName name="_et_15474__________________">#REF!</definedName>
    <definedName name="_et_15557__________________">#REF!</definedName>
    <definedName name="_et_15646__________________">#REF!</definedName>
    <definedName name="_et_15720__________________">#REF!</definedName>
    <definedName name="_et_15825__________________">#REF!</definedName>
    <definedName name="_et_15841__________________">#REF!</definedName>
    <definedName name="_et_15897__________________">#REF!</definedName>
    <definedName name="_et_15983__________________">#REF!</definedName>
    <definedName name="_et_1604__________________">#REF!</definedName>
    <definedName name="_et_16091__________________">#REF!</definedName>
    <definedName name="_et_16181__________________">#REF!</definedName>
    <definedName name="_et_16234__________________">#REF!</definedName>
    <definedName name="_et_16261__________________">#REF!</definedName>
    <definedName name="_et_1628__________________">#REF!</definedName>
    <definedName name="_et_16384__________________">#REF!</definedName>
    <definedName name="_et_16647__________________">#REF!</definedName>
    <definedName name="_et_16682__________________">#REF!</definedName>
    <definedName name="_et_16695__________________">#REF!</definedName>
    <definedName name="_et_16766__________________">#REF!</definedName>
    <definedName name="_et_16799__________________">#REF!</definedName>
    <definedName name="_et_16835__________________">#REF!</definedName>
    <definedName name="_et_16848__________________">#REF!</definedName>
    <definedName name="_et_16893__________________">#REF!</definedName>
    <definedName name="_et_16941__________________">#REF!</definedName>
    <definedName name="_et_17063__________________">#REF!</definedName>
    <definedName name="_et_17229__________________">#REF!</definedName>
    <definedName name="_et_17280__________________">#REF!</definedName>
    <definedName name="_et_17304__________________">#REF!</definedName>
    <definedName name="_et_17374__________________">#REF!</definedName>
    <definedName name="_et_17480__________________">#REF!</definedName>
    <definedName name="_et_17504__________________">#REF!</definedName>
    <definedName name="_et_17560__________________">#REF!</definedName>
    <definedName name="_et_1759__________________">#REF!</definedName>
    <definedName name="_et_17653__________________">#REF!</definedName>
    <definedName name="_et_17706__________________">#REF!</definedName>
    <definedName name="_et_17808__________________">#REF!</definedName>
    <definedName name="_et_17894__________________">#REF!</definedName>
    <definedName name="_et_17953__________________">#REF!</definedName>
    <definedName name="_et_17971__________________">#REF!</definedName>
    <definedName name="_et_17972__________________">#REF!</definedName>
    <definedName name="_et_18069__________________">#REF!</definedName>
    <definedName name="_et_18306__________________">#REF!</definedName>
    <definedName name="_et_18359__________________">#REF!</definedName>
    <definedName name="_et_18642__________________">#REF!</definedName>
    <definedName name="_et_18647__________________">#REF!</definedName>
    <definedName name="_et_18662__________________">#REF!</definedName>
    <definedName name="_et_18679__________________">#REF!</definedName>
    <definedName name="_et_18778__________________">#REF!</definedName>
    <definedName name="_et_18780__________________">#REF!</definedName>
    <definedName name="_et_18813__________________">#REF!</definedName>
    <definedName name="_et_18836__________________">#REF!</definedName>
    <definedName name="_et_18888__________________">#REF!</definedName>
    <definedName name="_et_18945__________________">#REF!</definedName>
    <definedName name="_et_18972__________________">#REF!</definedName>
    <definedName name="_et_19012__________________">#REF!</definedName>
    <definedName name="_et_19478__________________">#REF!</definedName>
    <definedName name="_et_19489__________________">#REF!</definedName>
    <definedName name="_et_19597__________________">#REF!</definedName>
    <definedName name="_et_19684__________________">#REF!</definedName>
    <definedName name="_et_19739__________________">#REF!</definedName>
    <definedName name="_et_1987__________________">#REF!</definedName>
    <definedName name="_et_19916__________________">#REF!</definedName>
    <definedName name="_et_19974__________________">#REF!</definedName>
    <definedName name="_et_19994__________________">#REF!</definedName>
    <definedName name="_et_20046__________________">#REF!</definedName>
    <definedName name="_et_20053__________________">#REF!</definedName>
    <definedName name="_et_20062__________________">#REF!</definedName>
    <definedName name="_et_2007__________________">#REF!</definedName>
    <definedName name="_et_20113__________________">#REF!</definedName>
    <definedName name="_et_20135__________________">#REF!</definedName>
    <definedName name="_et_20156__________________">#REF!</definedName>
    <definedName name="_et_20217__________________">#REF!</definedName>
    <definedName name="_et_20224__________________">#REF!</definedName>
    <definedName name="_et_20306__________________">#REF!</definedName>
    <definedName name="_et_20396__________________">#REF!</definedName>
    <definedName name="_et_20432__________________">#REF!</definedName>
    <definedName name="_et_20516__________________">#REF!</definedName>
    <definedName name="_et_20546__________________">#REF!</definedName>
    <definedName name="_et_20579__________________">#REF!</definedName>
    <definedName name="_et_20754__________________">#REF!</definedName>
    <definedName name="_et_20823__________________">#REF!</definedName>
    <definedName name="_et_20961__________________">#REF!</definedName>
    <definedName name="_et_21027__________________">#REF!</definedName>
    <definedName name="_et_21141__________________">#REF!</definedName>
    <definedName name="_et_21186__________________">#REF!</definedName>
    <definedName name="_et_21223__________________">#REF!</definedName>
    <definedName name="_et_21239__________________">#REF!</definedName>
    <definedName name="_et_21253__________________">#REF!</definedName>
    <definedName name="_et_21294__________________">#REF!</definedName>
    <definedName name="_et_21386__________________">#REF!</definedName>
    <definedName name="_et_21532__________________">#REF!</definedName>
    <definedName name="_et_21560__________________">#REF!</definedName>
    <definedName name="_et_21581__________________">#REF!</definedName>
    <definedName name="_et_21687__________________">#REF!</definedName>
    <definedName name="_et_21874__________________">#REF!</definedName>
    <definedName name="_et_2195__________________">#REF!</definedName>
    <definedName name="_et_22082__________________">#REF!</definedName>
    <definedName name="_et_22144__________________">#REF!</definedName>
    <definedName name="_et_22150__________________">#REF!</definedName>
    <definedName name="_et_22160__________________">#REF!</definedName>
    <definedName name="_et_22161__________________">#REF!</definedName>
    <definedName name="_et_22280__________________">#REF!</definedName>
    <definedName name="_et_22311__________________">#REF!</definedName>
    <definedName name="_et_22476__________________">#REF!</definedName>
    <definedName name="_et_22703__________________">#REF!</definedName>
    <definedName name="_et_22786__________________">#REF!</definedName>
    <definedName name="_et_22900__________________">#REF!</definedName>
    <definedName name="_et_22990__________________">#REF!</definedName>
    <definedName name="_et_23176__________________">#REF!</definedName>
    <definedName name="_et_23188__________________">#REF!</definedName>
    <definedName name="_et_23290__________________">#REF!</definedName>
    <definedName name="_et_23548__________________">#REF!</definedName>
    <definedName name="_et_23556__________________">#REF!</definedName>
    <definedName name="_et_23694__________________">#REF!</definedName>
    <definedName name="_et_23696__________________">#REF!</definedName>
    <definedName name="_et_23727__________________">#REF!</definedName>
    <definedName name="_et_2374__________________">#REF!</definedName>
    <definedName name="_et_23853__________________">#REF!</definedName>
    <definedName name="_et_23946__________________">#REF!</definedName>
    <definedName name="_et_24063__________________">#REF!</definedName>
    <definedName name="_et_24134__________________">#REF!</definedName>
    <definedName name="_et_24147__________________">#REF!</definedName>
    <definedName name="_et_24197__________________">#REF!</definedName>
    <definedName name="_et_2438__________________">#REF!</definedName>
    <definedName name="_et_24438__________________">#REF!</definedName>
    <definedName name="_et_24491__________________">#REF!</definedName>
    <definedName name="_et_24539__________________">#REF!</definedName>
    <definedName name="_et_2455__________________">#REF!</definedName>
    <definedName name="_et_24585__________________">#REF!</definedName>
    <definedName name="_et_2472__________________">#REF!</definedName>
    <definedName name="_et_24731__________________">#REF!</definedName>
    <definedName name="_et_24801__________________">#REF!</definedName>
    <definedName name="_et_25016__________________">#REF!</definedName>
    <definedName name="_et_25031__________________">#REF!</definedName>
    <definedName name="_et_25063__________________">#REF!</definedName>
    <definedName name="_et_25087__________________">#REF!</definedName>
    <definedName name="_et_25088__________________">#REF!</definedName>
    <definedName name="_et_25090__________________">#REF!</definedName>
    <definedName name="_et_25109__________________">#REF!</definedName>
    <definedName name="_et_25192__________________">#REF!</definedName>
    <definedName name="_et_25268__________________">#REF!</definedName>
    <definedName name="_et_25303__________________">#REF!</definedName>
    <definedName name="_et_25380__________________">#REF!</definedName>
    <definedName name="_et_25389__________________">#REF!</definedName>
    <definedName name="_et_25406__________________">#REF!</definedName>
    <definedName name="_et_25478__________________">#REF!</definedName>
    <definedName name="_et_25527__________________">#REF!</definedName>
    <definedName name="_et_25602__________________">#REF!</definedName>
    <definedName name="_et_25715__________________">#REF!</definedName>
    <definedName name="_et_2572__________________">#REF!</definedName>
    <definedName name="_et_25783__________________">#REF!</definedName>
    <definedName name="_et_25794__________________">#REF!</definedName>
    <definedName name="_et_25808__________________">#REF!</definedName>
    <definedName name="_et_25859__________________">#REF!</definedName>
    <definedName name="_et_25889__________________">#REF!</definedName>
    <definedName name="_et_2595__________________">#REF!</definedName>
    <definedName name="_et_26063__________________">#REF!</definedName>
    <definedName name="_et_26071__________________">#REF!</definedName>
    <definedName name="_et_26078__________________">#REF!</definedName>
    <definedName name="_et_26206__________________">#REF!</definedName>
    <definedName name="_et_26214__________________">#REF!</definedName>
    <definedName name="_et_26368__________________">#REF!</definedName>
    <definedName name="_et_26463__________________">#REF!</definedName>
    <definedName name="_et_26762__________________">#REF!</definedName>
    <definedName name="_et_26765__________________">#REF!</definedName>
    <definedName name="_et_27006__________________">#REF!</definedName>
    <definedName name="_et_27058__________________">#REF!</definedName>
    <definedName name="_et_27121__________________">#REF!</definedName>
    <definedName name="_et_2717__________________">#REF!</definedName>
    <definedName name="_et_27210__________________">#REF!</definedName>
    <definedName name="_et_27229__________________">#REF!</definedName>
    <definedName name="_et_27286__________________">#REF!</definedName>
    <definedName name="_et_27316__________________">#REF!</definedName>
    <definedName name="_et_27335__________________">#REF!</definedName>
    <definedName name="_et_2737__________________">#REF!</definedName>
    <definedName name="_et_27486__________________">#REF!</definedName>
    <definedName name="_et_27545__________________">#REF!</definedName>
    <definedName name="_et_27642__________________">#REF!</definedName>
    <definedName name="_et_27856__________________">#REF!</definedName>
    <definedName name="_et_27922__________________">#REF!</definedName>
    <definedName name="_et_28016__________________">#REF!</definedName>
    <definedName name="_et_28244__________________">#REF!</definedName>
    <definedName name="_et_28315__________________">#REF!</definedName>
    <definedName name="_et_28334__________________">#REF!</definedName>
    <definedName name="_et_28345__________________">#REF!</definedName>
    <definedName name="_et_28414__________________">#REF!</definedName>
    <definedName name="_et_28447__________________">#REF!</definedName>
    <definedName name="_et_28492__________________">#REF!</definedName>
    <definedName name="_et_28575__________________">#REF!</definedName>
    <definedName name="_et_2870__________________">#REF!</definedName>
    <definedName name="_et_28717__________________">#REF!</definedName>
    <definedName name="_et_28763__________________">#REF!</definedName>
    <definedName name="_et_28882__________________">#REF!</definedName>
    <definedName name="_et_28927__________________">#REF!</definedName>
    <definedName name="_et_28963__________________">#REF!</definedName>
    <definedName name="_et_29034__________________">#REF!</definedName>
    <definedName name="_et_29052__________________">#REF!</definedName>
    <definedName name="_et_29301__________________">#REF!</definedName>
    <definedName name="_et_29346__________________">#REF!</definedName>
    <definedName name="_et_29359__________________">#REF!</definedName>
    <definedName name="_et_29371__________________">#REF!</definedName>
    <definedName name="_et_29424__________________">#REF!</definedName>
    <definedName name="_et_29693__________________">#REF!</definedName>
    <definedName name="_et_29696__________________">#REF!</definedName>
    <definedName name="_et_29750__________________">#REF!</definedName>
    <definedName name="_et_29805__________________">#REF!</definedName>
    <definedName name="_et_29815__________________">#REF!</definedName>
    <definedName name="_et_29987__________________">#REF!</definedName>
    <definedName name="_et_30129__________________">#REF!</definedName>
    <definedName name="_et_30186__________________">#REF!</definedName>
    <definedName name="_et_30311__________________">#REF!</definedName>
    <definedName name="_et_3035__________________">#REF!</definedName>
    <definedName name="_et_30386__________________">#REF!</definedName>
    <definedName name="_et_30388__________________">#REF!</definedName>
    <definedName name="_et_30449__________________">#REF!</definedName>
    <definedName name="_et_30639__________________">#REF!</definedName>
    <definedName name="_et_30726__________________">#REF!</definedName>
    <definedName name="_et_30802__________________">#REF!</definedName>
    <definedName name="_et_31036__________________">#REF!</definedName>
    <definedName name="_et_31039__________________">#REF!</definedName>
    <definedName name="_et_31118__________________">#REF!</definedName>
    <definedName name="_et_31262__________________">#REF!</definedName>
    <definedName name="_et_31299__________________">#REF!</definedName>
    <definedName name="_et_31370__________________">#REF!</definedName>
    <definedName name="_et_31371__________________">#REF!</definedName>
    <definedName name="_et_31466__________________">#REF!</definedName>
    <definedName name="_et_3150__________________">#REF!</definedName>
    <definedName name="_et_31554__________________">#REF!</definedName>
    <definedName name="_et_31740__________________">#REF!</definedName>
    <definedName name="_et_31787__________________">#REF!</definedName>
    <definedName name="_et_31811__________________">#REF!</definedName>
    <definedName name="_et_31849__________________">#REF!</definedName>
    <definedName name="_et_31896__________________">#REF!</definedName>
    <definedName name="_et_31931__________________">#REF!</definedName>
    <definedName name="_et_31933__________________">#REF!</definedName>
    <definedName name="_et_31982__________________">#REF!</definedName>
    <definedName name="_et_32081__________________">#REF!</definedName>
    <definedName name="_et_32135__________________">#REF!</definedName>
    <definedName name="_et_3218__________________">#REF!</definedName>
    <definedName name="_et_32206__________________">#REF!</definedName>
    <definedName name="_et_32354__________________">#REF!</definedName>
    <definedName name="_et_32371__________________">#REF!</definedName>
    <definedName name="_et_32385__________________">#REF!</definedName>
    <definedName name="_et_32434__________________">#REF!</definedName>
    <definedName name="_et_32463__________________">#REF!</definedName>
    <definedName name="_et_32585__________________">#REF!</definedName>
    <definedName name="_et_32592__________________">#REF!</definedName>
    <definedName name="_et_32752__________________">#REF!</definedName>
    <definedName name="_et_3280__________________">#REF!</definedName>
    <definedName name="_et_3319__________________">#REF!</definedName>
    <definedName name="_et_3485__________________">#REF!</definedName>
    <definedName name="_et_351__________________">#REF!</definedName>
    <definedName name="_et_3551__________________">#REF!</definedName>
    <definedName name="_et_3643__________________">#REF!</definedName>
    <definedName name="_et_3668__________________">#REF!</definedName>
    <definedName name="_et_369__________________">#REF!</definedName>
    <definedName name="_et_3798__________________">#REF!</definedName>
    <definedName name="_et_3845__________________">#REF!</definedName>
    <definedName name="_et_3904__________________">#REF!</definedName>
    <definedName name="_et_393__________________">#REF!</definedName>
    <definedName name="_et_3958__________________">#REF!</definedName>
    <definedName name="_et_407__________________">#REF!</definedName>
    <definedName name="_et_4136__________________">#REF!</definedName>
    <definedName name="_et_425__________________">#REF!</definedName>
    <definedName name="_et_4253__________________">#REF!</definedName>
    <definedName name="_et_4377__________________">#REF!</definedName>
    <definedName name="_et_441__________________">#REF!</definedName>
    <definedName name="_et_4424__________________">#REF!</definedName>
    <definedName name="_et_4557__________________">#REF!</definedName>
    <definedName name="_et_4584__________________">#REF!</definedName>
    <definedName name="_et_4658__________________">#REF!</definedName>
    <definedName name="_et_4661__________________">#REF!</definedName>
    <definedName name="_et_4953__________________">#REF!</definedName>
    <definedName name="_et_5075__________________">#REF!</definedName>
    <definedName name="_et_5126__________________">#REF!</definedName>
    <definedName name="_et_527__________________">#REF!</definedName>
    <definedName name="_et_5291__________________">#REF!</definedName>
    <definedName name="_et_5295__________________">#REF!</definedName>
    <definedName name="_et_5379__________________">#REF!</definedName>
    <definedName name="_et_5854__________________">#REF!</definedName>
    <definedName name="_et_5876__________________">#REF!</definedName>
    <definedName name="_et_5911__________________">#REF!</definedName>
    <definedName name="_et_6127__________________">#REF!</definedName>
    <definedName name="_et_621__________________">#REF!</definedName>
    <definedName name="_et_6212__________________">#REF!</definedName>
    <definedName name="_et_6217__________________">#REF!</definedName>
    <definedName name="_et_6262__________________">#REF!</definedName>
    <definedName name="_et_6299__________________">#REF!</definedName>
    <definedName name="_et_6301__________________">#REF!</definedName>
    <definedName name="_et_6383__________________">#REF!</definedName>
    <definedName name="_et_6413__________________">#REF!</definedName>
    <definedName name="_et_6451__________________">#REF!</definedName>
    <definedName name="_et_6544__________________">#REF!</definedName>
    <definedName name="_et_6725__________________">#REF!</definedName>
    <definedName name="_et_6756__________________">#REF!</definedName>
    <definedName name="_et_6884__________________">#REF!</definedName>
    <definedName name="_et_6911__________________">#REF!</definedName>
    <definedName name="_et_6993__________________">#REF!</definedName>
    <definedName name="_et_7014__________________">#REF!</definedName>
    <definedName name="_et_7036__________________">#REF!</definedName>
    <definedName name="_et_7657__________________">#REF!</definedName>
    <definedName name="_et_7723__________________">#REF!</definedName>
    <definedName name="_et_7933__________________">#REF!</definedName>
    <definedName name="_et_8047__________________">#REF!</definedName>
    <definedName name="_et_8137__________________">#REF!</definedName>
    <definedName name="_et_8193__________________">#REF!</definedName>
    <definedName name="_et_8220__________________">#REF!</definedName>
    <definedName name="_et_8279__________________">#REF!</definedName>
    <definedName name="_et_8296__________________">#REF!</definedName>
    <definedName name="_et_8328__________________">#REF!</definedName>
    <definedName name="_et_8375__________________">#REF!</definedName>
    <definedName name="_et_8382__________________">#REF!</definedName>
    <definedName name="_et_841__________________">#REF!</definedName>
    <definedName name="_et_844__________________">#REF!</definedName>
    <definedName name="_et_8496__________________">#REF!</definedName>
    <definedName name="_et_8604__________________">#REF!</definedName>
    <definedName name="_et_8797__________________">#REF!</definedName>
    <definedName name="_et_8811__________________">#REF!</definedName>
    <definedName name="_et_8915__________________">#REF!</definedName>
    <definedName name="_et_8944__________________">#REF!</definedName>
    <definedName name="_et_8950__________________">#REF!</definedName>
    <definedName name="_et_9018__________________">#REF!</definedName>
    <definedName name="_et_902__________________">#REF!</definedName>
    <definedName name="_et_9082__________________">#REF!</definedName>
    <definedName name="_et_9095__________________">#REF!</definedName>
    <definedName name="_et_9107__________________">#REF!</definedName>
    <definedName name="_et_9141__________________">#REF!</definedName>
    <definedName name="_et_9181__________________">#REF!</definedName>
    <definedName name="_et_9197__________________">#REF!</definedName>
    <definedName name="_et_9280__________________">#REF!</definedName>
    <definedName name="_et_9400__________________">#REF!</definedName>
    <definedName name="_et_9404__________________">#REF!</definedName>
    <definedName name="_et_9533__________________">#REF!</definedName>
    <definedName name="_et_9801__________________">#REF!</definedName>
    <definedName name="_et_981__________________">#REF!</definedName>
    <definedName name="_et_9824__________________">#REF!</definedName>
    <definedName name="_et_9874__________________">#REF!</definedName>
    <definedName name="_et_9913__________________">#REF!</definedName>
    <definedName name="_et_b7802fd7359443c8b1e89dcee9adaa13__________________">#REF!</definedName>
    <definedName name="_et_bdb4539c599041dcb848e613bcaedae5__________________">#REF!</definedName>
    <definedName name="_et_ca0d07c4485f4811ac396e793e66daae__________________">#REF!</definedName>
    <definedName name="_xlnm._FilterDatabase" hidden="1">#REF!</definedName>
    <definedName name="aa">#REF!</definedName>
    <definedName name="ABC">#REF!</definedName>
    <definedName name="ABD">#REF!</definedName>
    <definedName name="county">#REF!</definedName>
    <definedName name="data">#REF!</definedName>
    <definedName name="database2">#REF!</definedName>
    <definedName name="database3">#REF!</definedName>
    <definedName name="dsaad">#REF!</definedName>
    <definedName name="hhhh">#REF!</definedName>
    <definedName name="jkl">#REF!</definedName>
    <definedName name="kkkk">#REF!</definedName>
    <definedName name="Print_Area_MI">#REF!</definedName>
    <definedName name="qwerty">#REF!</definedName>
    <definedName name="Z_D8072F08_99F5_4F42_9808_C917647D2BB0_.wvu.Cols" hidden="1">#REF!</definedName>
    <definedName name="Z_D8072F08_99F5_4F42_9808_C917647D2BB0_.wvu.PrintTitles" hidden="1">#REF!</definedName>
    <definedName name="表2">#REF!</definedName>
    <definedName name="表3">#REF!</definedName>
    <definedName name="不不不">#REF!</definedName>
    <definedName name="财政供养">#REF!</definedName>
    <definedName name="处室">#REF!</definedName>
    <definedName name="单位名称">#REF!</definedName>
    <definedName name="单位明细表">#REF!</definedName>
    <definedName name="嘎嘎嘎">#REF!</definedName>
    <definedName name="过渡表">#REF!</definedName>
    <definedName name="还有">#REF!</definedName>
    <definedName name="汇率">#REF!</definedName>
    <definedName name="汇总">#REF!</definedName>
    <definedName name="汇总表2">#REF!</definedName>
    <definedName name="基础数据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类型">#REF!</definedName>
    <definedName name="明细库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现金测算总表" hidden="1">#REF!</definedName>
    <definedName name="预算细盘基础表">#REF!</definedName>
    <definedName name="预算指标下达表">#REF!</definedName>
    <definedName name="啧啧啧" hidden="1">#REF!</definedName>
    <definedName name="政府收支科目表">#REF!</definedName>
    <definedName name="指标拨款">#REF!</definedName>
    <definedName name="指标汇总表">#REF!</definedName>
    <definedName name="指标库">#REF!</definedName>
    <definedName name="追加表">#REF!</definedName>
    <definedName name="总表" hidden="1">#REF!</definedName>
    <definedName name="전">#REF!</definedName>
    <definedName name="주택사업본부">#REF!</definedName>
    <definedName name="철구사업본부">#REF!</definedName>
    <definedName name="_xlnm.Print_Area">#N/A</definedName>
    <definedName name="__汇总_单位_">#REF!</definedName>
    <definedName name="____汇总_单位_">#REF!</definedName>
    <definedName name="_xlnm.Print_Titles" localSheetId="4">新增债券!$1:$3</definedName>
    <definedName name="_xlnm._FilterDatabase" localSheetId="4" hidden="1">新增债券!$A$3:$F$25</definedName>
    <definedName name="_xlnm.Print_Area" localSheetId="4">新增债券!$A:$F</definedName>
    <definedName name="科目代码" localSheetId="1">[15]科目数据库!$A$1:$A$1832</definedName>
    <definedName name="科目名称" localSheetId="1">[15]科目数据库!$B$1:$B$1832</definedName>
    <definedName name="预计现金帐" localSheetId="1">[16]科目数据库!$A$1:$A$1832</definedName>
    <definedName name="现金测算总表" localSheetId="1" hidden="1">#REF!</definedName>
    <definedName name="啧啧啧" localSheetId="1" hidden="1">#REF!</definedName>
    <definedName name="总表" localSheetId="1" hidden="1">#REF!</definedName>
    <definedName name="科目代码" localSheetId="2">[15]科目数据库!$A$1:$A$1832</definedName>
    <definedName name="科目名称" localSheetId="2">[15]科目数据库!$B$1:$B$1832</definedName>
    <definedName name="预计现金帐" localSheetId="2">[16]科目数据库!$A$1:$A$1832</definedName>
    <definedName name="_xlnm.Print_Area" localSheetId="2">'2018年政府性基金预算调整收支明细总表'!$A$1:$N$31</definedName>
    <definedName name="Z_D8072F08_99F5_4F42_9808_C917647D2BB0_.wvu.Cols" localSheetId="2" hidden="1">#REF!</definedName>
    <definedName name="Z_D8072F08_99F5_4F42_9808_C917647D2BB0_.wvu.PrintTitles" localSheetId="2" hidden="1">#REF!</definedName>
    <definedName name="表2" localSheetId="2">#REF!</definedName>
    <definedName name="表3" localSheetId="2">#REF!</definedName>
    <definedName name="单位名称" localSheetId="2">#REF!</definedName>
    <definedName name="单位明细表" localSheetId="2">#REF!</definedName>
    <definedName name="过渡表" localSheetId="2">#REF!</definedName>
    <definedName name="汇总" localSheetId="2">#REF!</definedName>
    <definedName name="___汇总_单位_" localSheetId="2">#REF!</definedName>
    <definedName name="基础数据" localSheetId="2">#REF!</definedName>
    <definedName name="明细库" localSheetId="2">#REF!</definedName>
    <definedName name="现金测算总表" localSheetId="2" hidden="1">#REF!</definedName>
    <definedName name="预算细盘基础表" localSheetId="2">#REF!</definedName>
    <definedName name="预算指标下达表" localSheetId="2">#REF!</definedName>
    <definedName name="啧啧啧" localSheetId="2" hidden="1">#REF!</definedName>
    <definedName name="政府收支科目表" localSheetId="2">#REF!</definedName>
    <definedName name="指标拨款" localSheetId="2">#REF!</definedName>
    <definedName name="指标汇总表" localSheetId="2">#REF!</definedName>
    <definedName name="指标库" localSheetId="2">#REF!</definedName>
    <definedName name="追加表" localSheetId="2">#REF!</definedName>
    <definedName name="总表" localSheetId="2" hidden="1">#REF!</definedName>
  </definedNames>
  <calcPr calcId="144525"/>
</workbook>
</file>

<file path=xl/sharedStrings.xml><?xml version="1.0" encoding="utf-8"?>
<sst xmlns="http://schemas.openxmlformats.org/spreadsheetml/2006/main" count="219">
  <si>
    <t>2018年鹤城区一般公共预算调整收支平衡总表</t>
  </si>
  <si>
    <t>2018年9月28日在区五届人大常委会第11次会议上通过</t>
  </si>
  <si>
    <t>单位：万元</t>
  </si>
  <si>
    <t>预  算  收  入</t>
  </si>
  <si>
    <t>预  算  支  出</t>
  </si>
  <si>
    <t>收入项目</t>
  </si>
  <si>
    <t>2018年预算数</t>
  </si>
  <si>
    <t>2018年调整数</t>
  </si>
  <si>
    <t>增减数</t>
  </si>
  <si>
    <t>增长比例</t>
  </si>
  <si>
    <t>说明</t>
  </si>
  <si>
    <t>支出项目</t>
  </si>
  <si>
    <t>收入总计</t>
  </si>
  <si>
    <t>支出总计</t>
  </si>
  <si>
    <t>一、地方财政预算收入</t>
  </si>
  <si>
    <t>一、一般公共预算支出</t>
  </si>
  <si>
    <t>（一）税收收入</t>
  </si>
  <si>
    <t>（一）人员支出</t>
  </si>
  <si>
    <t>1.国税收入</t>
  </si>
  <si>
    <t>1.机关工资福利支出</t>
  </si>
  <si>
    <t>①基本工资35466万元；②津补贴19625万元；③社会保障缴费18167万元；④住房公积金7433万元。⑤差额自收自支职业年金调增950万元</t>
  </si>
  <si>
    <t>2.地税收入</t>
  </si>
  <si>
    <t>2.对个人和家庭的补助</t>
  </si>
  <si>
    <t>①离休费350万元；②老干医疗550万元；③生活补贴1250万元；④丧葬、抚恤金550万元；⑤差额、自收自支人员养老金1800万元；⑥其他5693万元（含车改补贴4420万元、乡镇工作补贴920万元等）⑦2017年绩效考核奖8400万元</t>
  </si>
  <si>
    <t>3.对社会保障基金补助</t>
  </si>
  <si>
    <t>养老金制度改革：2018年预计发放退休费15344万元，其中财政配套10006万元，个人缴纳4002万元，缺口资金1336万元由财政兜底。考虑增资部分，按2000万元安排。</t>
  </si>
  <si>
    <t>（二）非税收入</t>
  </si>
  <si>
    <t>（二）商品和服务支出</t>
  </si>
  <si>
    <t xml:space="preserve">  其中：专项收入</t>
  </si>
  <si>
    <t>1.机关商品和服务支出</t>
  </si>
  <si>
    <t>公用经费</t>
  </si>
  <si>
    <t>2.机关资本性支出</t>
  </si>
  <si>
    <t>专项经费</t>
  </si>
  <si>
    <t>二、上级补助收入</t>
  </si>
  <si>
    <t>①年初专项</t>
  </si>
  <si>
    <t>（一）上级财力性补助收入</t>
  </si>
  <si>
    <t>②新增债券增量资金安排的支出</t>
  </si>
  <si>
    <t>农村基础设施建设工程（通组道路）1200万元, 农村综合服务平台项目563.5万元,易地扶贫搬迁636.5（省扶贫公司代付），农村基础设施建设工程（饮水工程）700万元,化解大班额建设专项支出600万元,绿城攻坚项目300万元。</t>
  </si>
  <si>
    <t>（二）上级专项补助收入（列收列支）</t>
  </si>
  <si>
    <t>③税收收入征收经费</t>
  </si>
  <si>
    <t>2018年税收收入征收经费1562万元</t>
  </si>
  <si>
    <t>三、上年结转收入</t>
  </si>
  <si>
    <t>④拟新增支出</t>
  </si>
  <si>
    <t>云箭集团棚户区改造政府购买服务200万元，社区辅警专项配套等项目支出400万元。</t>
  </si>
  <si>
    <t>四、地方债券转贷收入</t>
  </si>
  <si>
    <t>调增7280万元</t>
  </si>
  <si>
    <t>（三）预备费</t>
  </si>
  <si>
    <t>其中:     新增一般债券</t>
  </si>
  <si>
    <t>调增4000万元</t>
  </si>
  <si>
    <t>（四）上级专项补助收入支出（列收列支）</t>
  </si>
  <si>
    <t xml:space="preserve">          借新还旧债券</t>
  </si>
  <si>
    <t>线下债券还本</t>
  </si>
  <si>
    <t>（五）上年结转支出</t>
  </si>
  <si>
    <t>五、调入资金</t>
  </si>
  <si>
    <t>从预算稳定调节基金调入一般公共预算</t>
  </si>
  <si>
    <t>收回存量资金</t>
  </si>
  <si>
    <t>二、债券还本付息支出</t>
  </si>
  <si>
    <t>债券还本调增63万元，调整为3280万元列线下支出；债券付息调增71万元，调整为3117万元；手续费3万元不调整</t>
  </si>
  <si>
    <t>说明：公共财政预算收入按2017年完成数115764万元增长10%测算为127340万元，不调整。</t>
  </si>
  <si>
    <t>2018年鹤城区政府性基金预算调整收支总表</t>
  </si>
  <si>
    <t>基金预算收入</t>
  </si>
  <si>
    <t>基金预算支出</t>
  </si>
  <si>
    <t>年初预算数</t>
  </si>
  <si>
    <t>预算调整数</t>
  </si>
  <si>
    <t>增减率</t>
  </si>
  <si>
    <t>上级基金收入</t>
  </si>
  <si>
    <t>区本级基金收入</t>
  </si>
  <si>
    <t>合  计</t>
  </si>
  <si>
    <t>上级基金支出</t>
  </si>
  <si>
    <t>区本级基金支出</t>
  </si>
  <si>
    <t>区级基金支出</t>
  </si>
  <si>
    <t>一、国有土地使用权出让收入</t>
  </si>
  <si>
    <t>一、计提支出</t>
  </si>
  <si>
    <t>二、城市基础设施配套费收入</t>
  </si>
  <si>
    <t>二、国有土地使用权出让收入及对应专项债务收入安排的支出</t>
  </si>
  <si>
    <t>三、上级基金收入</t>
  </si>
  <si>
    <t>三、城市基础设施配套费支出</t>
  </si>
  <si>
    <t>四、调入公共预算支出</t>
  </si>
  <si>
    <t>五、上级基金支出</t>
  </si>
  <si>
    <t>基金本年收入合计</t>
  </si>
  <si>
    <t>基金本年支出合计</t>
  </si>
  <si>
    <t>上年结转收入</t>
  </si>
  <si>
    <t>本年结转下年支出</t>
  </si>
  <si>
    <t>基金收入总计</t>
  </si>
  <si>
    <t>基金支出总计</t>
  </si>
  <si>
    <t>2018年鹤城区政府性基金预算调整收支明细总表</t>
  </si>
  <si>
    <t>1、区城投项目</t>
  </si>
  <si>
    <t>1、教育资金收入</t>
  </si>
  <si>
    <t>①军民路安置区项目</t>
  </si>
  <si>
    <t>2、农业土地开发资金收入</t>
  </si>
  <si>
    <t>②杨村高铁安置区项目</t>
  </si>
  <si>
    <t>3、住房保障基金</t>
  </si>
  <si>
    <t>③黄金坳安置区项目</t>
  </si>
  <si>
    <t>4、农田水利建设资金收入</t>
  </si>
  <si>
    <t>④新街粮食局项目</t>
  </si>
  <si>
    <t>5、国有土地收益金</t>
  </si>
  <si>
    <t>⑤威虎山安置区项目</t>
  </si>
  <si>
    <t>6、偿债基金</t>
  </si>
  <si>
    <t>⑥人民西路暨鹤洲路旧城改造</t>
  </si>
  <si>
    <t>7、土地出让业务费</t>
  </si>
  <si>
    <t>⑦沃尔玛（琼天房地产）项目</t>
  </si>
  <si>
    <t>8.失地农民社会保障金</t>
  </si>
  <si>
    <t>2、区工业园</t>
  </si>
  <si>
    <t>①反向能源项目</t>
  </si>
  <si>
    <t>②标准化厂房一期</t>
  </si>
  <si>
    <t>1、征地和拆迁补偿支出</t>
  </si>
  <si>
    <t>③阳塘安置区</t>
  </si>
  <si>
    <t>2、土地开发支出</t>
  </si>
  <si>
    <t>④金帝项目</t>
  </si>
  <si>
    <t>3、城市建设支出</t>
  </si>
  <si>
    <t>⑤吉驷玻璃</t>
  </si>
  <si>
    <t>⑥怀仁博康路以北地块</t>
  </si>
  <si>
    <t>⑦力通恒裕二期</t>
  </si>
  <si>
    <t>⑧嘉晟住建零星田地</t>
  </si>
  <si>
    <t>表6-1</t>
  </si>
  <si>
    <t>2018年鹤城区国有资本经营预算调整收支总表</t>
  </si>
  <si>
    <t>收        入</t>
  </si>
  <si>
    <t>支        出</t>
  </si>
  <si>
    <t>项    目</t>
  </si>
  <si>
    <t>一、利润收入</t>
  </si>
  <si>
    <t>一、教育</t>
  </si>
  <si>
    <t>二、股利、股息收入</t>
  </si>
  <si>
    <t>二、科学技术</t>
  </si>
  <si>
    <t>三、产权转让收入</t>
  </si>
  <si>
    <t>三、文化体育与传媒</t>
  </si>
  <si>
    <t>四、清算收入</t>
  </si>
  <si>
    <t>四、社会保障和就业</t>
  </si>
  <si>
    <t>五、其他国有资本经营收入</t>
  </si>
  <si>
    <t>五、节能环保</t>
  </si>
  <si>
    <t>六、城乡社区事务</t>
  </si>
  <si>
    <t>七、农林水事务</t>
  </si>
  <si>
    <t>八、交通运输</t>
  </si>
  <si>
    <t>九、资源勘探电力信息等事务</t>
  </si>
  <si>
    <t>十、商业服务等事务</t>
  </si>
  <si>
    <t>十一、地震灾后恢复重建支出</t>
  </si>
  <si>
    <t>十二、其他支出</t>
  </si>
  <si>
    <t>十三、转移性支出</t>
  </si>
  <si>
    <t>本年收入合计</t>
  </si>
  <si>
    <t>本年支出合计</t>
  </si>
  <si>
    <t>上年结转</t>
  </si>
  <si>
    <t>结转下年</t>
  </si>
  <si>
    <t>填报人：</t>
  </si>
  <si>
    <t>股室（局）负责人：</t>
  </si>
  <si>
    <t>分管领导：</t>
  </si>
  <si>
    <t>注：以上科目以政府收支分类国有资本经营预算收支分类科目为准</t>
  </si>
  <si>
    <t>2018年鹤城区新增债券安排项目明细表</t>
  </si>
  <si>
    <t>归口股室</t>
  </si>
  <si>
    <t>项目实施单位</t>
  </si>
  <si>
    <t>项目名称</t>
  </si>
  <si>
    <t>项目建设内容</t>
  </si>
  <si>
    <t>债券额度</t>
  </si>
  <si>
    <t>定向安排说明</t>
  </si>
  <si>
    <t>合计</t>
  </si>
  <si>
    <t>经建专户</t>
  </si>
  <si>
    <t>公路局</t>
  </si>
  <si>
    <t>公路养护</t>
  </si>
  <si>
    <t>2015年鹤城公路局管辖的省道S233线长11.129公里，S312线长15.28公里，国道G209线长50.12公路，G320线长4.907公里，环城路中坡后山路段长10.22公里，计91.656公里。路面保洁、安保及养护附属设施维护、水泥砼路小修、水泥砼路日常养护、沥青砼路小修、沥青砼路日常养护、桥梁涵洞隧道日常养护</t>
  </si>
  <si>
    <t>农村公路养护</t>
  </si>
  <si>
    <t>用于农村公路养护里程及标准：县道114.236公里，每公里每年不少于7000元，计80万；乡道94.47公里，每公里不少于4000元，计37.8万；村道75.184公里，每公里不少于1000元，计7.5万元，计125.3万元，近两年每年安排106万，专户管理，据实安排。</t>
  </si>
  <si>
    <t>城管委</t>
  </si>
  <si>
    <t>社会管理信息中心专网光纤及手持终端费用</t>
  </si>
  <si>
    <t>根据鹤城区政府采购合同，2017年安排60万元。2018年合同尚未签订，用于社会管理信息中心专网维护经费</t>
  </si>
  <si>
    <t>鹤城区养殖污染综合整治工作领导小组</t>
  </si>
  <si>
    <t>人居环境-第二批养殖污染综合整治经费</t>
  </si>
  <si>
    <t>城区范围内养殖场搬迁和污染综合整治经费</t>
  </si>
  <si>
    <t>鹤城区扬尘污染综合整治工作领导小组</t>
  </si>
  <si>
    <t>绕城高速东连线沿线村民出行道路改造经费</t>
  </si>
  <si>
    <t>绕城高速东连线沿线村民出行道路改造</t>
  </si>
  <si>
    <t>农业专户</t>
  </si>
  <si>
    <t>水利局</t>
  </si>
  <si>
    <t xml:space="preserve">
防汛抗旱经费
</t>
  </si>
  <si>
    <t>怀市防指字[2003]24号、怀汛[2014]12号，专门用于防汛和抗旱设备和基础设施建设</t>
  </si>
  <si>
    <t>水利秋冬修资金</t>
  </si>
  <si>
    <t>鹤水财[2014]80号，开展我区水利秋冬修专项工作</t>
  </si>
  <si>
    <t>扶贫实施单位</t>
  </si>
  <si>
    <t>区本级扶贫专项</t>
  </si>
  <si>
    <t>开展贫困村的基础设施建设</t>
  </si>
  <si>
    <t xml:space="preserve">山洪灾害防治非工程措施运行维护费(政府采购项目：山洪灾害防治县级会商系统改造）
</t>
  </si>
  <si>
    <t>按照《财政部、水利部 劝过山洪灾害防治县级非工程措施项目管理暂行办法》要求，我区山洪灾害防治非工程措施建设总投资598万元，维护经费按8%测算，我区每年需要47.84万元； 2.11个乡镇每个每年不低于2万元标准。 两项共计69.84万元，</t>
  </si>
  <si>
    <t>外经专户</t>
  </si>
  <si>
    <t>区城投</t>
  </si>
  <si>
    <t>旅游产业引导资金</t>
  </si>
  <si>
    <t>鹤城区开发旅游产业引导专项用于旅游点的基础设施建设</t>
  </si>
  <si>
    <t>行政政法专户</t>
  </si>
  <si>
    <t>智慧政务服务中心</t>
  </si>
  <si>
    <t>智慧服务政务向街道办事处延伸项目建设</t>
  </si>
  <si>
    <t>智慧服务政务向街道办事处延伸，采购政务专用设备</t>
  </si>
  <si>
    <t>工业园</t>
  </si>
  <si>
    <t>工业园发展引导奖补资金</t>
  </si>
  <si>
    <t>工业园发展引导及工业园园区内道路、厂房等基础设施建设</t>
  </si>
  <si>
    <t>政法委</t>
  </si>
  <si>
    <t>综治视联网建设及雪亮工程</t>
  </si>
  <si>
    <t>综治视联网建设和城区范围监控摄像头建设</t>
  </si>
  <si>
    <t>综改办</t>
  </si>
  <si>
    <t>区属各行政村</t>
  </si>
  <si>
    <t>一事一议资金</t>
  </si>
  <si>
    <t>村级道路、水库等一事一议项目资金</t>
  </si>
  <si>
    <t>区城建投资公司</t>
  </si>
  <si>
    <t>九丰现代高效旅游观光农业园基础设施配套建设资金</t>
  </si>
  <si>
    <t>农村基础设施建设工程（通组道路）</t>
  </si>
  <si>
    <t>鹤城区31个村组、黄岩旅游区118个村组，项目新建、改扩建31个村村级道路。</t>
  </si>
  <si>
    <t>增量中上级定向安排通组路1200万</t>
  </si>
  <si>
    <t>教科文专户</t>
  </si>
  <si>
    <t>教育局</t>
  </si>
  <si>
    <t>化解大班额建设专项支出</t>
  </si>
  <si>
    <t>化解大班额学校建设</t>
  </si>
  <si>
    <t>增量中上级定向安排化解大班额600万</t>
  </si>
  <si>
    <t>安置办</t>
  </si>
  <si>
    <t>易地扶贫搬迁项目</t>
  </si>
  <si>
    <t>易地扶贫搬迁债券还本支出</t>
  </si>
  <si>
    <t>增量</t>
  </si>
  <si>
    <t>农村综合服务平台项目</t>
  </si>
  <si>
    <t>便民建设、文体活动设施、农业服务设施医疗服务设施、党建服务设施等</t>
  </si>
  <si>
    <t>农村基础设施建设工程（饮水工程）</t>
  </si>
  <si>
    <t>34个行政村179个村组农村饮水提质改造工程</t>
  </si>
  <si>
    <t>林业局</t>
  </si>
  <si>
    <t>绿城攻坚项目工程款</t>
  </si>
  <si>
    <t>城区范围内绿化环境攻坚项目</t>
  </si>
  <si>
    <t>增量中上级定向安排人居环境300万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</si>
</sst>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%"/>
    <numFmt numFmtId="179" formatCode="0;_렀"/>
  </numFmts>
  <fonts count="4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0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0" borderId="16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3" fillId="18" borderId="15" applyNumberFormat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2" fontId="12" fillId="0" borderId="1" xfId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2" fontId="12" fillId="0" borderId="1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10" fontId="12" fillId="0" borderId="1" xfId="12" applyNumberFormat="1" applyFont="1" applyFill="1" applyBorder="1" applyAlignment="1">
      <alignment horizontal="center" vertical="center"/>
    </xf>
    <xf numFmtId="9" fontId="12" fillId="0" borderId="1" xfId="12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8" fontId="16" fillId="0" borderId="0" xfId="0" applyNumberFormat="1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77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年大盘（谢10.8）_2015年人员支出(按12月份测算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6.xml"/><Relationship Id="rId20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4.xml"/><Relationship Id="rId18" Type="http://schemas.openxmlformats.org/officeDocument/2006/relationships/externalLink" Target="externalLinks/externalLink13.xml"/><Relationship Id="rId17" Type="http://schemas.openxmlformats.org/officeDocument/2006/relationships/externalLink" Target="externalLinks/externalLink12.xml"/><Relationship Id="rId16" Type="http://schemas.openxmlformats.org/officeDocument/2006/relationships/externalLink" Target="externalLinks/externalLink11.xml"/><Relationship Id="rId15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9.xml"/><Relationship Id="rId13" Type="http://schemas.openxmlformats.org/officeDocument/2006/relationships/externalLink" Target="externalLinks/externalLink8.xml"/><Relationship Id="rId12" Type="http://schemas.openxmlformats.org/officeDocument/2006/relationships/externalLink" Target="externalLinks/externalLink7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3-20150820wf\&#26412;&#22320;&#30913;&#30424;%20(E)\2014&#24180;&#36134;&#26412;\2014&#24180;&#36861;&#21152;&#34920;&#65288;&#2134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97.3\2012&#32467;&#31639;\&#20219;&#34183;\&#24037;&#20316;\2007&#24180;\&#35760;&#24080;\2007&#24180;&#35760;&#24080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&#36130;&#25919;&#20379;&#20859;&#20154;&#21592;&#20449;&#24687;&#34920;\&#25945;&#32946;\&#27896;&#27700;&#22235;&#2001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75.188\2014&#24180;&#36134;&#26412;\2014&#24180;&#36861;&#21152;&#34920;&#65288;&#21346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75.188\&#21608;&#39062;\2014&#24180;&#36134;&#26412;\2014&#24180;&#36861;&#21152;&#34920;&#65288;&#21346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4&#24180;&#36134;&#26412;\2014&#24180;&#36861;&#21152;&#34920;&#65288;&#21346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9062;\2014&#24180;&#36134;&#26412;\2014&#24180;&#36861;&#21152;&#34920;&#65288;&#2134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待冲减"/>
      <sheetName val="打印格式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P1012001"/>
      <sheetName val="13 铁路配件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KKKKKKKK"/>
      <sheetName val="G.1R-Shou COP Gf"/>
      <sheetName val="XL4Poppy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Sheet1"/>
      <sheetName val="待冲减"/>
      <sheetName val="打印格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Sheet1"/>
      <sheetName val="待冲减"/>
      <sheetName val="打印格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showZeros="0" tabSelected="1" workbookViewId="0">
      <selection activeCell="C9" sqref="C9"/>
    </sheetView>
  </sheetViews>
  <sheetFormatPr defaultColWidth="9" defaultRowHeight="13.5"/>
  <cols>
    <col min="1" max="1" width="25.25" customWidth="1"/>
    <col min="2" max="3" width="9.5" customWidth="1"/>
    <col min="4" max="4" width="9" style="87" customWidth="1"/>
    <col min="5" max="5" width="9.25" style="88" customWidth="1"/>
    <col min="6" max="6" width="12.75" customWidth="1"/>
    <col min="7" max="7" width="2" customWidth="1"/>
    <col min="8" max="8" width="24.1333333333333" customWidth="1"/>
    <col min="9" max="10" width="9" customWidth="1"/>
    <col min="11" max="11" width="9.5"/>
    <col min="12" max="12" width="9.25" style="88" customWidth="1"/>
    <col min="13" max="13" width="35.6333333333333" customWidth="1"/>
    <col min="14" max="14" width="28.8916666666667" customWidth="1"/>
    <col min="15" max="15" width="18.6333333333333" customWidth="1"/>
  </cols>
  <sheetData>
    <row r="1" ht="27" customHeight="1" spans="1:13">
      <c r="A1" s="89" t="s">
        <v>0</v>
      </c>
      <c r="B1" s="89"/>
      <c r="C1" s="89"/>
      <c r="D1" s="90"/>
      <c r="E1" s="91"/>
      <c r="F1" s="89"/>
      <c r="G1" s="89"/>
      <c r="H1" s="89"/>
      <c r="I1" s="89"/>
      <c r="J1" s="89"/>
      <c r="K1" s="89"/>
      <c r="L1" s="91"/>
      <c r="M1" s="89"/>
    </row>
    <row r="2" ht="20" customHeight="1" spans="6:13">
      <c r="F2" s="38" t="s">
        <v>1</v>
      </c>
      <c r="G2" s="38"/>
      <c r="H2" s="38"/>
      <c r="I2" s="38"/>
      <c r="M2" s="38" t="s">
        <v>2</v>
      </c>
    </row>
    <row r="3" ht="21.95" customHeight="1" spans="1:13">
      <c r="A3" s="42" t="s">
        <v>3</v>
      </c>
      <c r="B3" s="42"/>
      <c r="C3" s="42"/>
      <c r="D3" s="92"/>
      <c r="E3" s="93"/>
      <c r="F3" s="42"/>
      <c r="G3" s="94"/>
      <c r="H3" s="42" t="s">
        <v>4</v>
      </c>
      <c r="I3" s="42"/>
      <c r="J3" s="42"/>
      <c r="K3" s="42"/>
      <c r="L3" s="93"/>
      <c r="M3" s="42"/>
    </row>
    <row r="4" s="86" customFormat="1" ht="27" spans="1:15">
      <c r="A4" s="95" t="s">
        <v>5</v>
      </c>
      <c r="B4" s="95" t="s">
        <v>6</v>
      </c>
      <c r="C4" s="95" t="s">
        <v>7</v>
      </c>
      <c r="D4" s="96" t="s">
        <v>8</v>
      </c>
      <c r="E4" s="97" t="s">
        <v>9</v>
      </c>
      <c r="F4" s="95" t="s">
        <v>10</v>
      </c>
      <c r="G4" s="95"/>
      <c r="H4" s="95" t="s">
        <v>11</v>
      </c>
      <c r="I4" s="95" t="s">
        <v>6</v>
      </c>
      <c r="J4" s="95" t="s">
        <v>7</v>
      </c>
      <c r="K4" s="95" t="s">
        <v>8</v>
      </c>
      <c r="L4" s="97" t="s">
        <v>9</v>
      </c>
      <c r="M4" s="95" t="s">
        <v>10</v>
      </c>
      <c r="O4" s="118"/>
    </row>
    <row r="5" s="35" customFormat="1" ht="21" customHeight="1" spans="1:14">
      <c r="A5" s="94" t="s">
        <v>12</v>
      </c>
      <c r="B5" s="42">
        <v>262516</v>
      </c>
      <c r="C5" s="42">
        <v>271291</v>
      </c>
      <c r="D5" s="92">
        <v>8775</v>
      </c>
      <c r="E5" s="93">
        <v>0.033426534001737</v>
      </c>
      <c r="F5" s="94"/>
      <c r="G5" s="94"/>
      <c r="H5" s="94" t="s">
        <v>13</v>
      </c>
      <c r="I5" s="42">
        <f t="shared" ref="I5:K5" si="0">I6+I23</f>
        <v>262516</v>
      </c>
      <c r="J5" s="42">
        <f t="shared" si="0"/>
        <v>271291</v>
      </c>
      <c r="K5" s="42">
        <f t="shared" si="0"/>
        <v>8775</v>
      </c>
      <c r="L5" s="93">
        <f t="shared" ref="L5:L8" si="1">K5/I5</f>
        <v>0.033426534001737</v>
      </c>
      <c r="M5" s="94"/>
      <c r="N5" s="116"/>
    </row>
    <row r="6" ht="21" customHeight="1" spans="1:15">
      <c r="A6" s="98" t="s">
        <v>14</v>
      </c>
      <c r="B6" s="42">
        <v>67153</v>
      </c>
      <c r="C6" s="42">
        <v>67153</v>
      </c>
      <c r="D6" s="92">
        <v>0</v>
      </c>
      <c r="E6" s="93"/>
      <c r="F6" s="94"/>
      <c r="G6" s="94"/>
      <c r="H6" s="98" t="s">
        <v>15</v>
      </c>
      <c r="I6" s="42">
        <f>I7+I11+I18+I19+I20</f>
        <v>256250</v>
      </c>
      <c r="J6" s="42">
        <f>J7+J11+J18+J19+J20</f>
        <v>264891</v>
      </c>
      <c r="K6" s="42">
        <f t="shared" ref="K6:K8" si="2">J6-I6</f>
        <v>8641</v>
      </c>
      <c r="L6" s="93">
        <f t="shared" si="1"/>
        <v>0.0337209756097561</v>
      </c>
      <c r="M6" s="94"/>
      <c r="O6">
        <f>J5-C5</f>
        <v>0</v>
      </c>
    </row>
    <row r="7" ht="24" customHeight="1" spans="1:13">
      <c r="A7" s="99" t="s">
        <v>16</v>
      </c>
      <c r="B7" s="42">
        <v>44880</v>
      </c>
      <c r="C7" s="42">
        <v>50365</v>
      </c>
      <c r="D7" s="92">
        <v>5485</v>
      </c>
      <c r="E7" s="93">
        <v>0.122214795008913</v>
      </c>
      <c r="F7" s="100"/>
      <c r="G7" s="94"/>
      <c r="H7" s="98" t="s">
        <v>17</v>
      </c>
      <c r="I7" s="42">
        <f>SUM(I8:I10)</f>
        <v>100104</v>
      </c>
      <c r="J7" s="42">
        <f>SUM(J8:J10)</f>
        <v>101054</v>
      </c>
      <c r="K7" s="42">
        <f t="shared" si="2"/>
        <v>950</v>
      </c>
      <c r="L7" s="93">
        <f t="shared" si="1"/>
        <v>0.00949013026452489</v>
      </c>
      <c r="M7" s="94"/>
    </row>
    <row r="8" ht="43" customHeight="1" spans="1:13">
      <c r="A8" s="99" t="s">
        <v>18</v>
      </c>
      <c r="B8" s="101">
        <v>23390</v>
      </c>
      <c r="C8" s="101">
        <v>26249</v>
      </c>
      <c r="D8" s="102">
        <v>2859</v>
      </c>
      <c r="E8" s="103">
        <v>0.122231722958529</v>
      </c>
      <c r="F8" s="100"/>
      <c r="G8" s="94"/>
      <c r="H8" s="99" t="s">
        <v>19</v>
      </c>
      <c r="I8" s="44">
        <f>79201+200</f>
        <v>79401</v>
      </c>
      <c r="J8" s="44">
        <f>78891+1460</f>
        <v>80351</v>
      </c>
      <c r="K8" s="44">
        <f t="shared" si="2"/>
        <v>950</v>
      </c>
      <c r="L8" s="103">
        <f t="shared" si="1"/>
        <v>0.0119645848289064</v>
      </c>
      <c r="M8" s="119" t="s">
        <v>20</v>
      </c>
    </row>
    <row r="9" ht="69" customHeight="1" spans="1:13">
      <c r="A9" s="99" t="s">
        <v>21</v>
      </c>
      <c r="B9" s="101">
        <v>21490</v>
      </c>
      <c r="C9" s="101">
        <v>24116</v>
      </c>
      <c r="D9" s="102">
        <v>2626</v>
      </c>
      <c r="E9" s="103">
        <v>0.122196370404839</v>
      </c>
      <c r="F9" s="100"/>
      <c r="G9" s="94"/>
      <c r="H9" s="99" t="s">
        <v>22</v>
      </c>
      <c r="I9" s="44">
        <f>10303+8400</f>
        <v>18703</v>
      </c>
      <c r="J9" s="44">
        <f>10303+8400</f>
        <v>18703</v>
      </c>
      <c r="K9" s="44"/>
      <c r="L9" s="103"/>
      <c r="M9" s="120" t="s">
        <v>23</v>
      </c>
    </row>
    <row r="10" ht="51" customHeight="1" spans="1:13">
      <c r="A10" s="99"/>
      <c r="B10" s="44"/>
      <c r="C10" s="44"/>
      <c r="D10" s="92"/>
      <c r="E10" s="93"/>
      <c r="F10" s="100"/>
      <c r="G10" s="94"/>
      <c r="H10" s="104" t="s">
        <v>24</v>
      </c>
      <c r="I10" s="44">
        <v>2000</v>
      </c>
      <c r="J10" s="44">
        <v>2000</v>
      </c>
      <c r="K10" s="44"/>
      <c r="L10" s="103"/>
      <c r="M10" s="121" t="s">
        <v>25</v>
      </c>
    </row>
    <row r="11" ht="24" customHeight="1" spans="1:13">
      <c r="A11" s="99" t="s">
        <v>26</v>
      </c>
      <c r="B11" s="42">
        <v>22273</v>
      </c>
      <c r="C11" s="42">
        <v>16788</v>
      </c>
      <c r="D11" s="92">
        <v>-5485</v>
      </c>
      <c r="E11" s="93">
        <v>-0.246262290665829</v>
      </c>
      <c r="F11" s="100"/>
      <c r="G11" s="94"/>
      <c r="H11" s="98" t="s">
        <v>27</v>
      </c>
      <c r="I11" s="42">
        <f>I12+I13</f>
        <v>40346</v>
      </c>
      <c r="J11" s="42">
        <f>J12+J13</f>
        <v>46542</v>
      </c>
      <c r="K11" s="42">
        <f t="shared" ref="K11:K15" si="3">J11-I11</f>
        <v>6196</v>
      </c>
      <c r="L11" s="93">
        <f t="shared" ref="L11:L13" si="4">K11/I11</f>
        <v>0.153571605611461</v>
      </c>
      <c r="M11" s="94"/>
    </row>
    <row r="12" ht="25" customHeight="1" spans="1:13">
      <c r="A12" s="99" t="s">
        <v>28</v>
      </c>
      <c r="B12" s="44">
        <v>14651</v>
      </c>
      <c r="C12" s="44">
        <v>14651</v>
      </c>
      <c r="D12" s="92">
        <v>0</v>
      </c>
      <c r="E12" s="103"/>
      <c r="F12" s="105"/>
      <c r="G12" s="94"/>
      <c r="H12" s="99" t="s">
        <v>29</v>
      </c>
      <c r="I12" s="44">
        <f>6810+100-2690</f>
        <v>4220</v>
      </c>
      <c r="J12" s="44">
        <f>6810+100-2690</f>
        <v>4220</v>
      </c>
      <c r="K12" s="44">
        <f t="shared" si="3"/>
        <v>0</v>
      </c>
      <c r="L12" s="103">
        <f t="shared" si="4"/>
        <v>0</v>
      </c>
      <c r="M12" s="122" t="s">
        <v>30</v>
      </c>
    </row>
    <row r="13" ht="25" customHeight="1" spans="1:13">
      <c r="A13" s="99"/>
      <c r="B13" s="44"/>
      <c r="C13" s="44"/>
      <c r="D13" s="92"/>
      <c r="E13" s="93"/>
      <c r="F13" s="100"/>
      <c r="G13" s="94"/>
      <c r="H13" s="99" t="s">
        <v>31</v>
      </c>
      <c r="I13" s="44">
        <f>SUM(I14:I17)</f>
        <v>36126</v>
      </c>
      <c r="J13" s="44">
        <f>SUM(J14:J17)</f>
        <v>42322</v>
      </c>
      <c r="K13" s="44">
        <f t="shared" si="3"/>
        <v>6196</v>
      </c>
      <c r="L13" s="103">
        <f t="shared" si="4"/>
        <v>0.171510823229807</v>
      </c>
      <c r="M13" s="122" t="s">
        <v>32</v>
      </c>
    </row>
    <row r="14" ht="25" customHeight="1" spans="1:13">
      <c r="A14" s="98" t="s">
        <v>33</v>
      </c>
      <c r="B14" s="42">
        <v>176486</v>
      </c>
      <c r="C14" s="42">
        <v>176486</v>
      </c>
      <c r="D14" s="92">
        <v>0</v>
      </c>
      <c r="E14" s="93">
        <v>0</v>
      </c>
      <c r="F14" s="94"/>
      <c r="G14" s="94"/>
      <c r="H14" s="106" t="s">
        <v>34</v>
      </c>
      <c r="I14" s="44">
        <f>48024-14588+2690</f>
        <v>36126</v>
      </c>
      <c r="J14" s="44">
        <f>35424+702</f>
        <v>36126</v>
      </c>
      <c r="K14" s="44">
        <f t="shared" si="3"/>
        <v>0</v>
      </c>
      <c r="L14" s="103">
        <v>0</v>
      </c>
      <c r="M14" s="123"/>
    </row>
    <row r="15" ht="64" customHeight="1" spans="1:14">
      <c r="A15" s="107" t="s">
        <v>35</v>
      </c>
      <c r="B15" s="44">
        <v>69486</v>
      </c>
      <c r="C15" s="44">
        <v>69486</v>
      </c>
      <c r="D15" s="102"/>
      <c r="E15" s="103"/>
      <c r="F15" s="108"/>
      <c r="G15" s="94"/>
      <c r="H15" s="109" t="s">
        <v>36</v>
      </c>
      <c r="I15" s="44"/>
      <c r="J15" s="44">
        <v>4000</v>
      </c>
      <c r="K15" s="44">
        <f t="shared" si="3"/>
        <v>4000</v>
      </c>
      <c r="L15" s="93"/>
      <c r="M15" s="119" t="s">
        <v>37</v>
      </c>
      <c r="N15" s="124"/>
    </row>
    <row r="16" ht="34" customHeight="1" spans="1:15">
      <c r="A16" s="110" t="s">
        <v>38</v>
      </c>
      <c r="B16" s="44">
        <v>107000</v>
      </c>
      <c r="C16" s="44">
        <v>107000</v>
      </c>
      <c r="D16" s="102"/>
      <c r="E16" s="103">
        <v>0</v>
      </c>
      <c r="F16" s="108"/>
      <c r="G16" s="94"/>
      <c r="H16" s="109" t="s">
        <v>39</v>
      </c>
      <c r="I16" s="44"/>
      <c r="J16" s="44">
        <f>1308+252-702-100-22-12+1338-500</f>
        <v>1562</v>
      </c>
      <c r="K16" s="44">
        <f>1308+252-702-100-22-12+1338-500</f>
        <v>1562</v>
      </c>
      <c r="L16" s="93"/>
      <c r="M16" s="119" t="s">
        <v>40</v>
      </c>
      <c r="O16" s="125"/>
    </row>
    <row r="17" ht="25" customHeight="1" spans="1:14">
      <c r="A17" s="98" t="s">
        <v>41</v>
      </c>
      <c r="B17" s="42">
        <v>6200</v>
      </c>
      <c r="C17" s="42">
        <v>7695</v>
      </c>
      <c r="D17" s="92">
        <v>1495</v>
      </c>
      <c r="E17" s="93">
        <v>0.241129032258065</v>
      </c>
      <c r="F17" s="94"/>
      <c r="G17" s="94"/>
      <c r="H17" s="109" t="s">
        <v>42</v>
      </c>
      <c r="I17" s="44"/>
      <c r="J17" s="44">
        <f>100+22+12+500</f>
        <v>634</v>
      </c>
      <c r="K17" s="44">
        <f t="shared" ref="K17:K20" si="5">J17-I17</f>
        <v>634</v>
      </c>
      <c r="L17" s="93"/>
      <c r="M17" s="119" t="s">
        <v>43</v>
      </c>
      <c r="N17" s="126"/>
    </row>
    <row r="18" ht="24" customHeight="1" spans="1:13">
      <c r="A18" s="98" t="s">
        <v>44</v>
      </c>
      <c r="B18" s="42">
        <v>10000</v>
      </c>
      <c r="C18" s="42">
        <v>17280</v>
      </c>
      <c r="D18" s="42">
        <v>7280</v>
      </c>
      <c r="E18" s="93">
        <v>0.728</v>
      </c>
      <c r="F18" s="111" t="s">
        <v>45</v>
      </c>
      <c r="G18" s="94"/>
      <c r="H18" s="98" t="s">
        <v>46</v>
      </c>
      <c r="I18" s="42">
        <f>2500+100</f>
        <v>2600</v>
      </c>
      <c r="J18" s="42">
        <v>2600</v>
      </c>
      <c r="K18" s="42">
        <f t="shared" si="5"/>
        <v>0</v>
      </c>
      <c r="L18" s="93">
        <f t="shared" ref="L18:L20" si="6">K18/I18</f>
        <v>0</v>
      </c>
      <c r="M18" s="127"/>
    </row>
    <row r="19" ht="27" spans="1:13">
      <c r="A19" s="112" t="s">
        <v>47</v>
      </c>
      <c r="B19" s="44">
        <v>10000</v>
      </c>
      <c r="C19" s="44">
        <v>14000</v>
      </c>
      <c r="D19" s="102">
        <v>4000</v>
      </c>
      <c r="E19" s="103">
        <v>0.4</v>
      </c>
      <c r="F19" s="111" t="s">
        <v>48</v>
      </c>
      <c r="G19" s="94"/>
      <c r="H19" s="113" t="s">
        <v>49</v>
      </c>
      <c r="I19" s="42">
        <v>107000</v>
      </c>
      <c r="J19" s="42">
        <v>107000</v>
      </c>
      <c r="K19" s="42"/>
      <c r="L19" s="93">
        <f t="shared" si="6"/>
        <v>0</v>
      </c>
      <c r="M19" s="127"/>
    </row>
    <row r="20" ht="20.1" customHeight="1" spans="1:13">
      <c r="A20" s="112" t="s">
        <v>50</v>
      </c>
      <c r="B20" s="42"/>
      <c r="C20" s="44">
        <v>3280</v>
      </c>
      <c r="D20" s="102">
        <v>3280</v>
      </c>
      <c r="E20" s="93"/>
      <c r="F20" s="111" t="s">
        <v>51</v>
      </c>
      <c r="G20" s="94"/>
      <c r="H20" s="98" t="s">
        <v>52</v>
      </c>
      <c r="I20" s="42">
        <v>6200</v>
      </c>
      <c r="J20" s="42">
        <v>7695</v>
      </c>
      <c r="K20" s="42">
        <f t="shared" si="5"/>
        <v>1495</v>
      </c>
      <c r="L20" s="93">
        <f t="shared" si="6"/>
        <v>0.241129032258065</v>
      </c>
      <c r="M20" s="127"/>
    </row>
    <row r="21" ht="11" customHeight="1" spans="1:13">
      <c r="A21" s="112"/>
      <c r="B21" s="42"/>
      <c r="C21" s="44"/>
      <c r="D21" s="102"/>
      <c r="E21" s="93"/>
      <c r="F21" s="111"/>
      <c r="G21" s="94"/>
      <c r="H21" s="99"/>
      <c r="I21" s="44"/>
      <c r="J21" s="44"/>
      <c r="K21" s="44"/>
      <c r="L21" s="93"/>
      <c r="M21" s="128"/>
    </row>
    <row r="22" ht="24" customHeight="1" spans="1:13">
      <c r="A22" s="98" t="s">
        <v>53</v>
      </c>
      <c r="B22" s="42">
        <v>2677</v>
      </c>
      <c r="C22" s="42">
        <v>2677</v>
      </c>
      <c r="D22" s="92">
        <v>0</v>
      </c>
      <c r="E22" s="93">
        <v>0</v>
      </c>
      <c r="F22" s="114"/>
      <c r="G22" s="94"/>
      <c r="H22" s="99"/>
      <c r="I22" s="44"/>
      <c r="J22" s="44"/>
      <c r="K22" s="44"/>
      <c r="L22" s="93"/>
      <c r="M22" s="128"/>
    </row>
    <row r="23" ht="39" customHeight="1" spans="1:13">
      <c r="A23" s="115" t="s">
        <v>54</v>
      </c>
      <c r="B23" s="44">
        <v>2677</v>
      </c>
      <c r="C23" s="44">
        <v>2677</v>
      </c>
      <c r="D23" s="102">
        <v>0</v>
      </c>
      <c r="E23" s="103">
        <v>0</v>
      </c>
      <c r="F23" s="111" t="s">
        <v>55</v>
      </c>
      <c r="G23" s="94"/>
      <c r="H23" s="98" t="s">
        <v>56</v>
      </c>
      <c r="I23" s="42">
        <v>6266</v>
      </c>
      <c r="J23" s="42">
        <f>3062+3280+58</f>
        <v>6400</v>
      </c>
      <c r="K23" s="42">
        <f>J23-I23</f>
        <v>134</v>
      </c>
      <c r="L23" s="93">
        <f>K23/I23</f>
        <v>0.021385253750399</v>
      </c>
      <c r="M23" s="129" t="s">
        <v>57</v>
      </c>
    </row>
    <row r="24" ht="22" customHeight="1" spans="1:7">
      <c r="A24" s="35" t="s">
        <v>58</v>
      </c>
      <c r="B24" s="35"/>
      <c r="C24" s="35"/>
      <c r="D24" s="116"/>
      <c r="E24" s="117"/>
      <c r="F24" s="35"/>
      <c r="G24" s="45"/>
    </row>
  </sheetData>
  <mergeCells count="5">
    <mergeCell ref="A1:M1"/>
    <mergeCell ref="F2:I2"/>
    <mergeCell ref="A3:F3"/>
    <mergeCell ref="H3:M3"/>
    <mergeCell ref="G3:G23"/>
  </mergeCells>
  <printOptions horizontalCentered="1"/>
  <pageMargins left="0.393055555555556" right="0.393055555555556" top="0.354166666666667" bottom="0.196527777777778" header="0.15625" footer="0.0777777777777778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workbookViewId="0">
      <selection activeCell="P8" sqref="P8"/>
    </sheetView>
  </sheetViews>
  <sheetFormatPr defaultColWidth="9" defaultRowHeight="14.25"/>
  <cols>
    <col min="1" max="1" width="15.825" style="46" customWidth="1"/>
    <col min="2" max="2" width="7.84166666666667" style="46" customWidth="1"/>
    <col min="3" max="3" width="9.05" style="46" customWidth="1"/>
    <col min="4" max="4" width="8.36666666666667" style="46" customWidth="1"/>
    <col min="5" max="5" width="8.13333333333333" style="46" customWidth="1"/>
    <col min="6" max="6" width="10.1416666666667" style="46" customWidth="1"/>
    <col min="7" max="9" width="8.69166666666667" style="46" customWidth="1"/>
    <col min="10" max="10" width="20.4416666666667" style="46" customWidth="1"/>
    <col min="11" max="11" width="8.65" style="46" customWidth="1"/>
    <col min="12" max="12" width="9.575" style="46" customWidth="1"/>
    <col min="13" max="13" width="10.0666666666667" style="46" customWidth="1"/>
    <col min="14" max="14" width="8.13333333333333" style="46" customWidth="1"/>
    <col min="15" max="15" width="9.88333333333333" style="46" customWidth="1"/>
    <col min="16" max="17" width="9" style="46"/>
    <col min="18" max="18" width="8.25" style="46" customWidth="1"/>
    <col min="19" max="256" width="9" style="46"/>
    <col min="257" max="16384" width="9" style="47"/>
  </cols>
  <sheetData>
    <row r="1" s="46" customFormat="1" ht="48" customHeight="1" spans="1:18">
      <c r="A1" s="48" t="s">
        <v>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="75" customFormat="1" ht="21" customHeight="1" spans="1:17">
      <c r="A2" s="76"/>
      <c r="B2" s="76"/>
      <c r="C2" s="76"/>
      <c r="D2" s="77"/>
      <c r="E2" s="77"/>
      <c r="F2" s="77"/>
      <c r="G2" s="78" t="s">
        <v>1</v>
      </c>
      <c r="H2" s="78"/>
      <c r="I2" s="78"/>
      <c r="J2" s="78"/>
      <c r="K2" s="78"/>
      <c r="L2" s="78"/>
      <c r="M2" s="77"/>
      <c r="N2" s="82"/>
      <c r="O2" s="82"/>
      <c r="P2" s="82" t="s">
        <v>2</v>
      </c>
      <c r="Q2" s="82"/>
    </row>
    <row r="3" s="46" customFormat="1" ht="32" customHeight="1" spans="1:18">
      <c r="A3" s="51" t="s">
        <v>5</v>
      </c>
      <c r="B3" s="79" t="s">
        <v>60</v>
      </c>
      <c r="C3" s="80"/>
      <c r="D3" s="80"/>
      <c r="E3" s="80"/>
      <c r="F3" s="80"/>
      <c r="G3" s="80"/>
      <c r="H3" s="80"/>
      <c r="I3" s="83"/>
      <c r="J3" s="79" t="s">
        <v>61</v>
      </c>
      <c r="K3" s="80"/>
      <c r="L3" s="80"/>
      <c r="M3" s="80"/>
      <c r="N3" s="80"/>
      <c r="O3" s="80"/>
      <c r="P3" s="80"/>
      <c r="Q3" s="80"/>
      <c r="R3" s="83"/>
    </row>
    <row r="4" s="46" customFormat="1" ht="32" customHeight="1" spans="1:18">
      <c r="A4" s="51"/>
      <c r="B4" s="53" t="s">
        <v>62</v>
      </c>
      <c r="C4" s="53"/>
      <c r="D4" s="53"/>
      <c r="E4" s="53" t="s">
        <v>63</v>
      </c>
      <c r="F4" s="53"/>
      <c r="G4" s="53"/>
      <c r="H4" s="81" t="s">
        <v>8</v>
      </c>
      <c r="I4" s="81" t="s">
        <v>64</v>
      </c>
      <c r="J4" s="51" t="s">
        <v>62</v>
      </c>
      <c r="K4" s="51"/>
      <c r="L4" s="51"/>
      <c r="M4" s="51"/>
      <c r="N4" s="52" t="s">
        <v>63</v>
      </c>
      <c r="O4" s="52"/>
      <c r="P4" s="52"/>
      <c r="Q4" s="81" t="s">
        <v>8</v>
      </c>
      <c r="R4" s="81" t="s">
        <v>64</v>
      </c>
    </row>
    <row r="5" s="46" customFormat="1" ht="41" customHeight="1" spans="1:18">
      <c r="A5" s="51"/>
      <c r="B5" s="51" t="s">
        <v>65</v>
      </c>
      <c r="C5" s="51" t="s">
        <v>66</v>
      </c>
      <c r="D5" s="51" t="s">
        <v>67</v>
      </c>
      <c r="E5" s="51" t="s">
        <v>65</v>
      </c>
      <c r="F5" s="51" t="s">
        <v>66</v>
      </c>
      <c r="G5" s="51" t="s">
        <v>67</v>
      </c>
      <c r="H5" s="81"/>
      <c r="I5" s="81"/>
      <c r="J5" s="51" t="s">
        <v>11</v>
      </c>
      <c r="K5" s="51" t="s">
        <v>68</v>
      </c>
      <c r="L5" s="51" t="s">
        <v>69</v>
      </c>
      <c r="M5" s="51" t="s">
        <v>67</v>
      </c>
      <c r="N5" s="51" t="s">
        <v>68</v>
      </c>
      <c r="O5" s="51" t="s">
        <v>70</v>
      </c>
      <c r="P5" s="51" t="s">
        <v>67</v>
      </c>
      <c r="Q5" s="81"/>
      <c r="R5" s="81"/>
    </row>
    <row r="6" s="46" customFormat="1" ht="39" customHeight="1" spans="1:18">
      <c r="A6" s="62" t="s">
        <v>71</v>
      </c>
      <c r="B6" s="57"/>
      <c r="C6" s="58">
        <v>46219</v>
      </c>
      <c r="D6" s="58">
        <f t="shared" ref="D6:D13" si="0">SUM(B6:C6)</f>
        <v>46219</v>
      </c>
      <c r="E6" s="58"/>
      <c r="F6" s="58">
        <v>62293</v>
      </c>
      <c r="G6" s="59">
        <f t="shared" ref="G6:G8" si="1">SUM(E6:F6)</f>
        <v>62293</v>
      </c>
      <c r="H6" s="58">
        <f t="shared" ref="H6:H8" si="2">G6-D6</f>
        <v>16074</v>
      </c>
      <c r="I6" s="84">
        <f t="shared" ref="I6:I13" si="3">H6/D6</f>
        <v>0.347779051905061</v>
      </c>
      <c r="J6" s="56" t="s">
        <v>72</v>
      </c>
      <c r="K6" s="57"/>
      <c r="L6" s="69">
        <v>10862</v>
      </c>
      <c r="M6" s="69">
        <f t="shared" ref="M6:M10" si="4">SUM(K6:L6)</f>
        <v>10862</v>
      </c>
      <c r="N6" s="69"/>
      <c r="O6" s="69">
        <v>15884.715</v>
      </c>
      <c r="P6" s="59">
        <f t="shared" ref="P6:P12" si="5">SUM(N6:O6)</f>
        <v>15884.715</v>
      </c>
      <c r="Q6" s="59">
        <f t="shared" ref="Q6:Q13" si="6">P6-M6</f>
        <v>5022.715</v>
      </c>
      <c r="R6" s="84">
        <f t="shared" ref="R6:R13" si="7">Q6/M6</f>
        <v>0.462411618486467</v>
      </c>
    </row>
    <row r="7" s="46" customFormat="1" ht="57" customHeight="1" spans="1:18">
      <c r="A7" s="62" t="s">
        <v>73</v>
      </c>
      <c r="B7" s="58"/>
      <c r="C7" s="58"/>
      <c r="D7" s="58"/>
      <c r="E7" s="59"/>
      <c r="F7" s="59">
        <v>500</v>
      </c>
      <c r="G7" s="59">
        <f t="shared" si="1"/>
        <v>500</v>
      </c>
      <c r="H7" s="58">
        <f t="shared" si="2"/>
        <v>500</v>
      </c>
      <c r="I7" s="85">
        <v>1</v>
      </c>
      <c r="J7" s="62" t="s">
        <v>74</v>
      </c>
      <c r="K7" s="57"/>
      <c r="L7" s="69">
        <v>34699</v>
      </c>
      <c r="M7" s="69">
        <f t="shared" si="4"/>
        <v>34699</v>
      </c>
      <c r="N7" s="59"/>
      <c r="O7" s="69">
        <v>44341.97</v>
      </c>
      <c r="P7" s="59">
        <f t="shared" si="5"/>
        <v>44341.97</v>
      </c>
      <c r="Q7" s="59">
        <f t="shared" si="6"/>
        <v>9642.97</v>
      </c>
      <c r="R7" s="84">
        <f t="shared" si="7"/>
        <v>0.277903397792444</v>
      </c>
    </row>
    <row r="8" s="46" customFormat="1" ht="38" customHeight="1" spans="1:18">
      <c r="A8" s="56" t="s">
        <v>75</v>
      </c>
      <c r="B8" s="52">
        <v>3700</v>
      </c>
      <c r="C8" s="58"/>
      <c r="D8" s="58">
        <f t="shared" si="0"/>
        <v>3700</v>
      </c>
      <c r="E8" s="59">
        <v>4000</v>
      </c>
      <c r="F8" s="59"/>
      <c r="G8" s="59">
        <f t="shared" si="1"/>
        <v>4000</v>
      </c>
      <c r="H8" s="58">
        <f t="shared" si="2"/>
        <v>300</v>
      </c>
      <c r="I8" s="84">
        <f t="shared" si="3"/>
        <v>0.0810810810810811</v>
      </c>
      <c r="J8" s="62" t="s">
        <v>76</v>
      </c>
      <c r="K8" s="57"/>
      <c r="L8" s="72"/>
      <c r="M8" s="69"/>
      <c r="N8" s="71"/>
      <c r="O8" s="69">
        <v>581</v>
      </c>
      <c r="P8" s="59">
        <f t="shared" si="5"/>
        <v>581</v>
      </c>
      <c r="Q8" s="59">
        <f t="shared" si="6"/>
        <v>581</v>
      </c>
      <c r="R8" s="85">
        <v>1</v>
      </c>
    </row>
    <row r="9" s="46" customFormat="1" ht="38" customHeight="1" spans="1:18">
      <c r="A9" s="56"/>
      <c r="B9" s="52"/>
      <c r="C9" s="58"/>
      <c r="D9" s="58"/>
      <c r="E9" s="59"/>
      <c r="F9" s="59"/>
      <c r="G9" s="59"/>
      <c r="H9" s="58"/>
      <c r="I9" s="84"/>
      <c r="J9" s="56" t="s">
        <v>77</v>
      </c>
      <c r="K9" s="58"/>
      <c r="L9" s="73"/>
      <c r="M9" s="69"/>
      <c r="N9" s="69"/>
      <c r="O9" s="69">
        <v>4043</v>
      </c>
      <c r="P9" s="59">
        <f t="shared" si="5"/>
        <v>4043</v>
      </c>
      <c r="Q9" s="59">
        <f t="shared" si="6"/>
        <v>4043</v>
      </c>
      <c r="R9" s="85">
        <v>1</v>
      </c>
    </row>
    <row r="10" s="46" customFormat="1" ht="37" customHeight="1" spans="1:18">
      <c r="A10" s="56"/>
      <c r="B10" s="52"/>
      <c r="C10" s="58"/>
      <c r="D10" s="58"/>
      <c r="E10" s="59"/>
      <c r="F10" s="59"/>
      <c r="G10" s="59"/>
      <c r="H10" s="58"/>
      <c r="I10" s="84"/>
      <c r="J10" s="56" t="s">
        <v>78</v>
      </c>
      <c r="K10" s="58">
        <v>3700</v>
      </c>
      <c r="L10" s="58"/>
      <c r="M10" s="69">
        <f t="shared" si="4"/>
        <v>3700</v>
      </c>
      <c r="N10" s="59">
        <v>4000</v>
      </c>
      <c r="O10" s="59"/>
      <c r="P10" s="59">
        <f t="shared" si="5"/>
        <v>4000</v>
      </c>
      <c r="Q10" s="59">
        <f t="shared" si="6"/>
        <v>300</v>
      </c>
      <c r="R10" s="84">
        <f t="shared" si="7"/>
        <v>0.0810810810810811</v>
      </c>
    </row>
    <row r="11" s="46" customFormat="1" ht="37" customHeight="1" spans="1:18">
      <c r="A11" s="56" t="s">
        <v>79</v>
      </c>
      <c r="B11" s="58">
        <f t="shared" ref="B11:F11" si="8">SUM(B6:B10)</f>
        <v>3700</v>
      </c>
      <c r="C11" s="58">
        <f t="shared" si="8"/>
        <v>46219</v>
      </c>
      <c r="D11" s="58">
        <f t="shared" si="0"/>
        <v>49919</v>
      </c>
      <c r="E11" s="58">
        <f t="shared" si="8"/>
        <v>4000</v>
      </c>
      <c r="F11" s="58">
        <f t="shared" si="8"/>
        <v>62793</v>
      </c>
      <c r="G11" s="59">
        <f>SUM(E11:F11)</f>
        <v>66793</v>
      </c>
      <c r="H11" s="58">
        <f t="shared" ref="H11:H13" si="9">G11-D11</f>
        <v>16874</v>
      </c>
      <c r="I11" s="84">
        <f t="shared" si="3"/>
        <v>0.338027604719646</v>
      </c>
      <c r="J11" s="56" t="s">
        <v>80</v>
      </c>
      <c r="K11" s="69">
        <f t="shared" ref="K11:O11" si="10">SUM(K6:K10)</f>
        <v>3700</v>
      </c>
      <c r="L11" s="69">
        <f t="shared" si="10"/>
        <v>45561</v>
      </c>
      <c r="M11" s="69">
        <f t="shared" si="10"/>
        <v>49261</v>
      </c>
      <c r="N11" s="69">
        <f t="shared" si="10"/>
        <v>4000</v>
      </c>
      <c r="O11" s="69">
        <f t="shared" si="10"/>
        <v>64850.685</v>
      </c>
      <c r="P11" s="59">
        <f t="shared" si="5"/>
        <v>68850.685</v>
      </c>
      <c r="Q11" s="59">
        <f t="shared" si="6"/>
        <v>19589.685</v>
      </c>
      <c r="R11" s="84">
        <f t="shared" si="7"/>
        <v>0.397671281541179</v>
      </c>
    </row>
    <row r="12" s="46" customFormat="1" ht="37" customHeight="1" spans="1:18">
      <c r="A12" s="56" t="s">
        <v>81</v>
      </c>
      <c r="B12" s="58"/>
      <c r="C12" s="58">
        <v>7342</v>
      </c>
      <c r="D12" s="58">
        <f t="shared" si="0"/>
        <v>7342</v>
      </c>
      <c r="E12" s="59"/>
      <c r="F12" s="59">
        <v>12142</v>
      </c>
      <c r="G12" s="59">
        <f>SUM(E12:F12)</f>
        <v>12142</v>
      </c>
      <c r="H12" s="58">
        <f t="shared" si="9"/>
        <v>4800</v>
      </c>
      <c r="I12" s="84">
        <f t="shared" si="3"/>
        <v>0.653772813947153</v>
      </c>
      <c r="J12" s="56" t="s">
        <v>82</v>
      </c>
      <c r="K12" s="74"/>
      <c r="L12" s="69">
        <v>8000</v>
      </c>
      <c r="M12" s="69">
        <v>8000</v>
      </c>
      <c r="N12" s="59"/>
      <c r="O12" s="59">
        <v>10084</v>
      </c>
      <c r="P12" s="59">
        <f t="shared" si="5"/>
        <v>10084</v>
      </c>
      <c r="Q12" s="59">
        <f t="shared" si="6"/>
        <v>2084</v>
      </c>
      <c r="R12" s="84">
        <f t="shared" si="7"/>
        <v>0.2605</v>
      </c>
    </row>
    <row r="13" s="46" customFormat="1" ht="37" customHeight="1" spans="1:18">
      <c r="A13" s="56" t="s">
        <v>83</v>
      </c>
      <c r="B13" s="59">
        <f t="shared" ref="B13:G13" si="11">SUM(B11:B12)</f>
        <v>3700</v>
      </c>
      <c r="C13" s="59">
        <f t="shared" si="11"/>
        <v>53561</v>
      </c>
      <c r="D13" s="58">
        <f t="shared" si="0"/>
        <v>57261</v>
      </c>
      <c r="E13" s="59">
        <f t="shared" si="11"/>
        <v>4000</v>
      </c>
      <c r="F13" s="59">
        <f t="shared" si="11"/>
        <v>74935</v>
      </c>
      <c r="G13" s="59">
        <f t="shared" si="11"/>
        <v>78935</v>
      </c>
      <c r="H13" s="58">
        <f t="shared" si="9"/>
        <v>21674</v>
      </c>
      <c r="I13" s="84">
        <f t="shared" si="3"/>
        <v>0.378512425560154</v>
      </c>
      <c r="J13" s="56" t="s">
        <v>84</v>
      </c>
      <c r="K13" s="59">
        <f t="shared" ref="K13:P13" si="12">SUM(K11:K12)</f>
        <v>3700</v>
      </c>
      <c r="L13" s="59">
        <f t="shared" si="12"/>
        <v>53561</v>
      </c>
      <c r="M13" s="59">
        <f t="shared" si="12"/>
        <v>57261</v>
      </c>
      <c r="N13" s="69">
        <f t="shared" si="12"/>
        <v>4000</v>
      </c>
      <c r="O13" s="69">
        <f t="shared" si="12"/>
        <v>74934.685</v>
      </c>
      <c r="P13" s="69">
        <f t="shared" si="12"/>
        <v>78934.685</v>
      </c>
      <c r="Q13" s="59">
        <f t="shared" si="6"/>
        <v>21673.685</v>
      </c>
      <c r="R13" s="84">
        <f t="shared" si="7"/>
        <v>0.378506924433733</v>
      </c>
    </row>
  </sheetData>
  <mergeCells count="16">
    <mergeCell ref="A1:R1"/>
    <mergeCell ref="B2:C2"/>
    <mergeCell ref="G2:L2"/>
    <mergeCell ref="N2:O2"/>
    <mergeCell ref="P2:Q2"/>
    <mergeCell ref="B3:I3"/>
    <mergeCell ref="J3:R3"/>
    <mergeCell ref="B4:D4"/>
    <mergeCell ref="E4:G4"/>
    <mergeCell ref="J4:M4"/>
    <mergeCell ref="N4:P4"/>
    <mergeCell ref="A3:A5"/>
    <mergeCell ref="H4:H5"/>
    <mergeCell ref="I4:I5"/>
    <mergeCell ref="Q4:Q5"/>
    <mergeCell ref="R4:R5"/>
  </mergeCells>
  <pageMargins left="0.310416666666667" right="0.310416666666667" top="0.707638888888889" bottom="1" header="0.507638888888889" footer="0.507638888888889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pane xSplit="1" ySplit="5" topLeftCell="B15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4.25"/>
  <cols>
    <col min="1" max="1" width="30.5" style="46" customWidth="1"/>
    <col min="2" max="2" width="9.25833333333333" style="46" customWidth="1"/>
    <col min="3" max="3" width="10.25" style="46" customWidth="1"/>
    <col min="4" max="4" width="8.6" style="46" customWidth="1"/>
    <col min="5" max="5" width="9.75" style="46" customWidth="1"/>
    <col min="6" max="6" width="10.0833333333333" style="46" customWidth="1"/>
    <col min="7" max="7" width="8.6" style="46" customWidth="1"/>
    <col min="8" max="8" width="29.4" style="46" customWidth="1"/>
    <col min="9" max="9" width="9.49166666666667" style="46" customWidth="1"/>
    <col min="10" max="10" width="11.4666666666667" style="46" customWidth="1"/>
    <col min="11" max="11" width="9" style="46" customWidth="1"/>
    <col min="12" max="12" width="9.775" style="46" customWidth="1"/>
    <col min="13" max="13" width="10.3333333333333" style="46" customWidth="1"/>
    <col min="14" max="14" width="7.9" style="46" customWidth="1"/>
    <col min="15" max="256" width="9" style="46"/>
    <col min="257" max="16384" width="9" style="47"/>
  </cols>
  <sheetData>
    <row r="1" ht="32" customHeight="1" spans="1:14">
      <c r="A1" s="48" t="s">
        <v>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ht="18" customHeight="1" spans="1:13">
      <c r="A2" s="49"/>
      <c r="B2" s="49"/>
      <c r="C2" s="49"/>
      <c r="D2" s="50" t="s">
        <v>1</v>
      </c>
      <c r="E2" s="50"/>
      <c r="F2" s="50"/>
      <c r="G2" s="50"/>
      <c r="H2" s="50"/>
      <c r="I2" s="49"/>
      <c r="K2" s="47"/>
      <c r="L2" s="64" t="s">
        <v>2</v>
      </c>
      <c r="M2" s="64"/>
    </row>
    <row r="3" ht="21" customHeight="1" spans="1:14">
      <c r="A3" s="51" t="s">
        <v>5</v>
      </c>
      <c r="B3" s="52" t="s">
        <v>60</v>
      </c>
      <c r="C3" s="52"/>
      <c r="D3" s="52"/>
      <c r="E3" s="52"/>
      <c r="F3" s="52"/>
      <c r="G3" s="52"/>
      <c r="H3" s="52" t="s">
        <v>61</v>
      </c>
      <c r="I3" s="52"/>
      <c r="J3" s="52"/>
      <c r="K3" s="52"/>
      <c r="L3" s="52"/>
      <c r="M3" s="52"/>
      <c r="N3" s="52"/>
    </row>
    <row r="4" ht="21" customHeight="1" spans="1:14">
      <c r="A4" s="51"/>
      <c r="B4" s="53" t="s">
        <v>62</v>
      </c>
      <c r="C4" s="53"/>
      <c r="D4" s="53"/>
      <c r="E4" s="53" t="s">
        <v>63</v>
      </c>
      <c r="F4" s="53"/>
      <c r="G4" s="53"/>
      <c r="H4" s="54" t="s">
        <v>62</v>
      </c>
      <c r="I4" s="65"/>
      <c r="J4" s="65"/>
      <c r="K4" s="65"/>
      <c r="L4" s="66" t="s">
        <v>63</v>
      </c>
      <c r="M4" s="67"/>
      <c r="N4" s="68"/>
    </row>
    <row r="5" ht="34.5" customHeight="1" spans="1:14">
      <c r="A5" s="51"/>
      <c r="B5" s="51" t="s">
        <v>65</v>
      </c>
      <c r="C5" s="51" t="s">
        <v>66</v>
      </c>
      <c r="D5" s="51" t="s">
        <v>67</v>
      </c>
      <c r="E5" s="51" t="s">
        <v>65</v>
      </c>
      <c r="F5" s="51" t="s">
        <v>66</v>
      </c>
      <c r="G5" s="51" t="s">
        <v>67</v>
      </c>
      <c r="H5" s="55" t="s">
        <v>11</v>
      </c>
      <c r="I5" s="51" t="s">
        <v>68</v>
      </c>
      <c r="J5" s="51" t="s">
        <v>69</v>
      </c>
      <c r="K5" s="51" t="s">
        <v>67</v>
      </c>
      <c r="L5" s="51" t="s">
        <v>68</v>
      </c>
      <c r="M5" s="51" t="s">
        <v>70</v>
      </c>
      <c r="N5" s="51" t="s">
        <v>67</v>
      </c>
    </row>
    <row r="6" ht="20.1" customHeight="1" spans="1:14">
      <c r="A6" s="56" t="s">
        <v>71</v>
      </c>
      <c r="B6" s="57"/>
      <c r="C6" s="58">
        <v>46219</v>
      </c>
      <c r="D6" s="58">
        <v>46219</v>
      </c>
      <c r="E6" s="58">
        <v>0</v>
      </c>
      <c r="F6" s="58">
        <v>62293</v>
      </c>
      <c r="G6" s="58">
        <v>62293</v>
      </c>
      <c r="H6" s="56" t="s">
        <v>72</v>
      </c>
      <c r="I6" s="57"/>
      <c r="J6" s="69">
        <v>10862</v>
      </c>
      <c r="K6" s="69">
        <v>10862</v>
      </c>
      <c r="L6" s="69">
        <v>0</v>
      </c>
      <c r="M6" s="69">
        <v>15884.715</v>
      </c>
      <c r="N6" s="59">
        <v>15884.715</v>
      </c>
    </row>
    <row r="7" ht="20.1" customHeight="1" spans="1:14">
      <c r="A7" s="56" t="s">
        <v>86</v>
      </c>
      <c r="B7" s="58"/>
      <c r="C7" s="58">
        <v>32975</v>
      </c>
      <c r="D7" s="59">
        <v>32975</v>
      </c>
      <c r="E7" s="59">
        <v>0</v>
      </c>
      <c r="F7" s="59">
        <v>59278</v>
      </c>
      <c r="G7" s="59">
        <v>59278</v>
      </c>
      <c r="H7" s="60" t="s">
        <v>87</v>
      </c>
      <c r="I7" s="57"/>
      <c r="J7" s="70">
        <v>1155</v>
      </c>
      <c r="K7" s="71">
        <v>1155</v>
      </c>
      <c r="L7" s="71"/>
      <c r="M7" s="71">
        <v>1245.86</v>
      </c>
      <c r="N7" s="61">
        <v>1245.86</v>
      </c>
    </row>
    <row r="8" ht="29.25" customHeight="1" spans="1:14">
      <c r="A8" s="60" t="s">
        <v>88</v>
      </c>
      <c r="B8" s="57"/>
      <c r="C8" s="57">
        <v>5522</v>
      </c>
      <c r="D8" s="61">
        <v>5522</v>
      </c>
      <c r="E8" s="61"/>
      <c r="F8" s="61">
        <v>0</v>
      </c>
      <c r="G8" s="61">
        <v>0</v>
      </c>
      <c r="H8" s="16" t="s">
        <v>89</v>
      </c>
      <c r="I8" s="57"/>
      <c r="J8" s="70">
        <v>694</v>
      </c>
      <c r="K8" s="71">
        <v>694</v>
      </c>
      <c r="L8" s="71"/>
      <c r="M8" s="71">
        <v>934.395</v>
      </c>
      <c r="N8" s="61">
        <v>934.395</v>
      </c>
    </row>
    <row r="9" ht="24.95" customHeight="1" spans="1:14">
      <c r="A9" s="60" t="s">
        <v>90</v>
      </c>
      <c r="B9" s="57"/>
      <c r="C9" s="57">
        <v>3018</v>
      </c>
      <c r="D9" s="61">
        <v>3018</v>
      </c>
      <c r="E9" s="61"/>
      <c r="F9" s="61">
        <v>0</v>
      </c>
      <c r="G9" s="61">
        <v>0</v>
      </c>
      <c r="H9" s="60" t="s">
        <v>91</v>
      </c>
      <c r="I9" s="57"/>
      <c r="J9" s="70">
        <v>2311</v>
      </c>
      <c r="K9" s="71">
        <v>2311</v>
      </c>
      <c r="L9" s="71"/>
      <c r="M9" s="71">
        <v>3114.65</v>
      </c>
      <c r="N9" s="61">
        <v>3114.65</v>
      </c>
    </row>
    <row r="10" ht="30" customHeight="1" spans="1:14">
      <c r="A10" s="14" t="s">
        <v>92</v>
      </c>
      <c r="B10" s="57"/>
      <c r="C10" s="57">
        <v>2800</v>
      </c>
      <c r="D10" s="61">
        <v>2800</v>
      </c>
      <c r="E10" s="61"/>
      <c r="F10" s="61">
        <v>2800</v>
      </c>
      <c r="G10" s="61">
        <v>2800</v>
      </c>
      <c r="H10" s="16" t="s">
        <v>93</v>
      </c>
      <c r="I10" s="57"/>
      <c r="J10" s="70">
        <v>1155</v>
      </c>
      <c r="K10" s="71">
        <v>1155</v>
      </c>
      <c r="L10" s="71"/>
      <c r="M10" s="71">
        <v>1245.86</v>
      </c>
      <c r="N10" s="61">
        <v>1245.86</v>
      </c>
    </row>
    <row r="11" ht="26.1" customHeight="1" spans="1:14">
      <c r="A11" s="60" t="s">
        <v>94</v>
      </c>
      <c r="B11" s="57"/>
      <c r="C11" s="57">
        <v>1635</v>
      </c>
      <c r="D11" s="61">
        <v>1635</v>
      </c>
      <c r="E11" s="61"/>
      <c r="F11" s="61">
        <v>0</v>
      </c>
      <c r="G11" s="61">
        <v>0</v>
      </c>
      <c r="H11" s="60" t="s">
        <v>95</v>
      </c>
      <c r="I11" s="57"/>
      <c r="J11" s="70">
        <v>2311</v>
      </c>
      <c r="K11" s="71">
        <v>2311</v>
      </c>
      <c r="L11" s="71"/>
      <c r="M11" s="71">
        <v>3114.65</v>
      </c>
      <c r="N11" s="61">
        <v>3114.65</v>
      </c>
    </row>
    <row r="12" ht="23.1" customHeight="1" spans="1:14">
      <c r="A12" s="60" t="s">
        <v>96</v>
      </c>
      <c r="B12" s="57"/>
      <c r="C12" s="57">
        <v>20000</v>
      </c>
      <c r="D12" s="61">
        <v>20000</v>
      </c>
      <c r="E12" s="61"/>
      <c r="F12" s="61">
        <v>0</v>
      </c>
      <c r="G12" s="61">
        <v>0</v>
      </c>
      <c r="H12" s="60" t="s">
        <v>97</v>
      </c>
      <c r="I12" s="57"/>
      <c r="J12" s="70">
        <v>2311</v>
      </c>
      <c r="K12" s="71">
        <v>2311</v>
      </c>
      <c r="L12" s="71"/>
      <c r="M12" s="71">
        <v>3114.65</v>
      </c>
      <c r="N12" s="61">
        <v>3114.65</v>
      </c>
    </row>
    <row r="13" ht="23.1" customHeight="1" spans="1:14">
      <c r="A13" s="60" t="s">
        <v>98</v>
      </c>
      <c r="B13" s="57"/>
      <c r="C13" s="57"/>
      <c r="D13" s="61"/>
      <c r="E13" s="61"/>
      <c r="F13" s="61">
        <v>42828</v>
      </c>
      <c r="G13" s="61">
        <v>42828</v>
      </c>
      <c r="H13" s="60" t="s">
        <v>99</v>
      </c>
      <c r="I13" s="57"/>
      <c r="J13" s="70">
        <v>925</v>
      </c>
      <c r="K13" s="71">
        <v>925</v>
      </c>
      <c r="L13" s="71"/>
      <c r="M13" s="71">
        <v>1245.86</v>
      </c>
      <c r="N13" s="61">
        <v>1245.86</v>
      </c>
    </row>
    <row r="14" ht="23.1" customHeight="1" spans="1:14">
      <c r="A14" s="60" t="s">
        <v>100</v>
      </c>
      <c r="B14" s="57"/>
      <c r="C14" s="57"/>
      <c r="D14" s="61"/>
      <c r="E14" s="61"/>
      <c r="F14" s="61">
        <v>13650</v>
      </c>
      <c r="G14" s="61">
        <v>13650</v>
      </c>
      <c r="H14" s="16" t="s">
        <v>101</v>
      </c>
      <c r="I14" s="57"/>
      <c r="J14" s="70"/>
      <c r="K14" s="71"/>
      <c r="L14" s="71"/>
      <c r="M14" s="71">
        <v>1868.79</v>
      </c>
      <c r="N14" s="61">
        <v>1868.79</v>
      </c>
    </row>
    <row r="15" ht="23.1" customHeight="1" spans="1:14">
      <c r="A15" s="56" t="s">
        <v>102</v>
      </c>
      <c r="B15" s="58"/>
      <c r="C15" s="58">
        <v>13244</v>
      </c>
      <c r="D15" s="59">
        <v>13244</v>
      </c>
      <c r="E15" s="59">
        <v>0</v>
      </c>
      <c r="F15" s="59">
        <v>3015</v>
      </c>
      <c r="G15" s="59">
        <v>3015</v>
      </c>
      <c r="I15" s="57"/>
      <c r="J15" s="70"/>
      <c r="K15" s="71"/>
      <c r="L15" s="71"/>
      <c r="M15" s="71"/>
      <c r="N15" s="71"/>
    </row>
    <row r="16" ht="42" customHeight="1" spans="1:14">
      <c r="A16" s="60" t="s">
        <v>103</v>
      </c>
      <c r="B16" s="57"/>
      <c r="C16" s="57">
        <v>1288</v>
      </c>
      <c r="D16" s="61">
        <v>1288</v>
      </c>
      <c r="E16" s="61"/>
      <c r="F16" s="61">
        <v>0</v>
      </c>
      <c r="G16" s="61">
        <v>0</v>
      </c>
      <c r="H16" s="62" t="s">
        <v>74</v>
      </c>
      <c r="I16" s="57"/>
      <c r="J16" s="69">
        <v>34699</v>
      </c>
      <c r="K16" s="69">
        <v>34699</v>
      </c>
      <c r="L16" s="59"/>
      <c r="M16" s="69">
        <v>44341.97</v>
      </c>
      <c r="N16" s="59">
        <v>44341.97</v>
      </c>
    </row>
    <row r="17" ht="20.1" customHeight="1" spans="1:14">
      <c r="A17" s="60" t="s">
        <v>104</v>
      </c>
      <c r="B17" s="57"/>
      <c r="C17" s="57">
        <v>1175</v>
      </c>
      <c r="D17" s="61">
        <v>1175</v>
      </c>
      <c r="E17" s="61"/>
      <c r="F17" s="61">
        <v>0</v>
      </c>
      <c r="G17" s="61">
        <v>0</v>
      </c>
      <c r="H17" s="60" t="s">
        <v>105</v>
      </c>
      <c r="I17" s="57"/>
      <c r="J17" s="70">
        <v>18487</v>
      </c>
      <c r="K17" s="71">
        <v>18487</v>
      </c>
      <c r="L17" s="71"/>
      <c r="M17" s="71">
        <v>36455.97</v>
      </c>
      <c r="N17" s="61">
        <v>36455.97</v>
      </c>
    </row>
    <row r="18" ht="20.1" customHeight="1" spans="1:14">
      <c r="A18" s="60" t="s">
        <v>106</v>
      </c>
      <c r="B18" s="57"/>
      <c r="C18" s="57">
        <v>9971</v>
      </c>
      <c r="D18" s="61">
        <v>9971</v>
      </c>
      <c r="E18" s="61"/>
      <c r="F18" s="61">
        <v>0</v>
      </c>
      <c r="G18" s="61">
        <v>0</v>
      </c>
      <c r="H18" s="60" t="s">
        <v>107</v>
      </c>
      <c r="I18" s="57"/>
      <c r="J18" s="70">
        <v>16212</v>
      </c>
      <c r="K18" s="71">
        <v>16212</v>
      </c>
      <c r="L18" s="71"/>
      <c r="M18" s="71">
        <v>1854</v>
      </c>
      <c r="N18" s="61">
        <v>1854</v>
      </c>
    </row>
    <row r="19" ht="20.1" customHeight="1" spans="1:14">
      <c r="A19" s="60" t="s">
        <v>108</v>
      </c>
      <c r="B19" s="57"/>
      <c r="C19" s="57">
        <v>810</v>
      </c>
      <c r="D19" s="61">
        <v>810</v>
      </c>
      <c r="E19" s="57"/>
      <c r="F19" s="61">
        <v>0</v>
      </c>
      <c r="G19" s="61">
        <v>0</v>
      </c>
      <c r="H19" s="60" t="s">
        <v>109</v>
      </c>
      <c r="I19" s="57"/>
      <c r="J19" s="72"/>
      <c r="K19" s="69"/>
      <c r="L19" s="71"/>
      <c r="M19" s="71">
        <v>6032</v>
      </c>
      <c r="N19" s="61">
        <v>6032</v>
      </c>
    </row>
    <row r="20" ht="20.1" customHeight="1" spans="1:14">
      <c r="A20" s="60" t="s">
        <v>110</v>
      </c>
      <c r="B20" s="57"/>
      <c r="C20" s="57"/>
      <c r="D20" s="61"/>
      <c r="E20" s="57"/>
      <c r="F20" s="61">
        <v>905</v>
      </c>
      <c r="G20" s="61">
        <v>905</v>
      </c>
      <c r="H20" s="56"/>
      <c r="I20" s="57"/>
      <c r="J20" s="72"/>
      <c r="K20" s="69"/>
      <c r="L20" s="71"/>
      <c r="M20" s="69"/>
      <c r="N20" s="69"/>
    </row>
    <row r="21" ht="20.1" customHeight="1" spans="1:14">
      <c r="A21" s="60" t="s">
        <v>111</v>
      </c>
      <c r="B21" s="57"/>
      <c r="C21" s="57"/>
      <c r="D21" s="61"/>
      <c r="E21" s="57"/>
      <c r="F21" s="61">
        <v>348</v>
      </c>
      <c r="G21" s="61">
        <v>348</v>
      </c>
      <c r="H21" s="56" t="s">
        <v>76</v>
      </c>
      <c r="I21" s="57"/>
      <c r="J21" s="72"/>
      <c r="K21" s="69"/>
      <c r="L21" s="71"/>
      <c r="M21" s="59">
        <v>581</v>
      </c>
      <c r="N21" s="69">
        <v>581</v>
      </c>
    </row>
    <row r="22" ht="20.1" customHeight="1" spans="1:14">
      <c r="A22" s="60" t="s">
        <v>112</v>
      </c>
      <c r="B22" s="57"/>
      <c r="C22" s="57"/>
      <c r="D22" s="61"/>
      <c r="E22" s="57"/>
      <c r="F22" s="61">
        <v>1344</v>
      </c>
      <c r="G22" s="61">
        <v>1344</v>
      </c>
      <c r="H22" s="60"/>
      <c r="I22" s="57"/>
      <c r="J22" s="72"/>
      <c r="K22" s="69"/>
      <c r="L22" s="71"/>
      <c r="M22" s="71"/>
      <c r="N22" s="71"/>
    </row>
    <row r="23" ht="20.1" customHeight="1" spans="1:14">
      <c r="A23" s="60" t="s">
        <v>113</v>
      </c>
      <c r="B23" s="57"/>
      <c r="C23" s="57"/>
      <c r="D23" s="61"/>
      <c r="E23" s="57"/>
      <c r="F23" s="61">
        <v>418</v>
      </c>
      <c r="G23" s="61">
        <v>418</v>
      </c>
      <c r="H23" s="56" t="s">
        <v>77</v>
      </c>
      <c r="I23" s="58"/>
      <c r="J23" s="73"/>
      <c r="K23" s="69"/>
      <c r="L23" s="69"/>
      <c r="M23" s="69">
        <v>4043</v>
      </c>
      <c r="N23" s="59">
        <v>4043</v>
      </c>
    </row>
    <row r="24" ht="20.1" customHeight="1" spans="1:14">
      <c r="A24" s="56"/>
      <c r="B24" s="58"/>
      <c r="C24" s="58"/>
      <c r="D24" s="59"/>
      <c r="E24" s="59"/>
      <c r="F24" s="59"/>
      <c r="G24" s="59"/>
      <c r="H24" s="60"/>
      <c r="I24" s="57"/>
      <c r="J24" s="72"/>
      <c r="K24" s="69"/>
      <c r="L24" s="71"/>
      <c r="M24" s="71"/>
      <c r="N24" s="71"/>
    </row>
    <row r="25" ht="20.1" customHeight="1" spans="1:14">
      <c r="A25" s="56" t="s">
        <v>73</v>
      </c>
      <c r="B25" s="58"/>
      <c r="C25" s="58"/>
      <c r="D25" s="59"/>
      <c r="E25" s="59"/>
      <c r="F25" s="59">
        <v>500</v>
      </c>
      <c r="G25" s="59">
        <v>500</v>
      </c>
      <c r="H25" s="56"/>
      <c r="I25" s="57"/>
      <c r="J25" s="72"/>
      <c r="K25" s="69"/>
      <c r="L25" s="71"/>
      <c r="M25" s="69"/>
      <c r="N25" s="69"/>
    </row>
    <row r="26" ht="20.1" customHeight="1" spans="1:14">
      <c r="A26" s="56"/>
      <c r="B26" s="58"/>
      <c r="C26" s="58"/>
      <c r="D26" s="59"/>
      <c r="E26" s="59"/>
      <c r="F26" s="59"/>
      <c r="G26" s="59"/>
      <c r="H26" s="60"/>
      <c r="I26" s="57"/>
      <c r="J26" s="72"/>
      <c r="K26" s="69"/>
      <c r="L26" s="71"/>
      <c r="M26" s="71"/>
      <c r="N26" s="71"/>
    </row>
    <row r="27" ht="19.5" customHeight="1" spans="1:14">
      <c r="A27" s="56" t="s">
        <v>75</v>
      </c>
      <c r="B27" s="52">
        <v>3700</v>
      </c>
      <c r="C27" s="58"/>
      <c r="D27" s="59">
        <v>3700</v>
      </c>
      <c r="E27" s="59">
        <v>4000</v>
      </c>
      <c r="F27" s="59"/>
      <c r="G27" s="59">
        <v>4000</v>
      </c>
      <c r="H27" s="56" t="s">
        <v>78</v>
      </c>
      <c r="I27" s="58">
        <v>3700</v>
      </c>
      <c r="J27" s="58"/>
      <c r="K27" s="69">
        <v>3700</v>
      </c>
      <c r="L27" s="59">
        <v>4000</v>
      </c>
      <c r="M27" s="59"/>
      <c r="N27" s="59">
        <v>4000</v>
      </c>
    </row>
    <row r="28" ht="20.1" customHeight="1" spans="1:14">
      <c r="A28" s="56"/>
      <c r="B28" s="57"/>
      <c r="C28" s="58"/>
      <c r="D28" s="58"/>
      <c r="E28" s="58"/>
      <c r="F28" s="58"/>
      <c r="G28" s="58"/>
      <c r="H28" s="60"/>
      <c r="I28" s="57"/>
      <c r="J28" s="57"/>
      <c r="K28" s="69"/>
      <c r="L28" s="59"/>
      <c r="M28" s="59"/>
      <c r="N28" s="59"/>
    </row>
    <row r="29" ht="20.1" customHeight="1" spans="1:14">
      <c r="A29" s="56" t="s">
        <v>79</v>
      </c>
      <c r="B29" s="58">
        <v>3700</v>
      </c>
      <c r="C29" s="58">
        <v>46219</v>
      </c>
      <c r="D29" s="59">
        <v>49919</v>
      </c>
      <c r="E29" s="58">
        <v>4000</v>
      </c>
      <c r="F29" s="58">
        <v>62793</v>
      </c>
      <c r="G29" s="59">
        <v>66793</v>
      </c>
      <c r="H29" s="56" t="s">
        <v>80</v>
      </c>
      <c r="I29" s="58">
        <v>3700</v>
      </c>
      <c r="J29" s="69">
        <v>45561</v>
      </c>
      <c r="K29" s="69">
        <v>49261</v>
      </c>
      <c r="L29" s="69">
        <v>4000</v>
      </c>
      <c r="M29" s="69">
        <v>64850.685</v>
      </c>
      <c r="N29" s="59">
        <v>68850.685</v>
      </c>
    </row>
    <row r="30" ht="20.1" customHeight="1" spans="1:14">
      <c r="A30" s="56" t="s">
        <v>81</v>
      </c>
      <c r="B30" s="58"/>
      <c r="C30" s="58">
        <v>7342</v>
      </c>
      <c r="D30" s="59">
        <v>7342</v>
      </c>
      <c r="E30" s="59"/>
      <c r="F30" s="59">
        <v>12142</v>
      </c>
      <c r="G30" s="59">
        <v>12142</v>
      </c>
      <c r="H30" s="56" t="s">
        <v>82</v>
      </c>
      <c r="I30" s="74"/>
      <c r="J30" s="69">
        <v>8000</v>
      </c>
      <c r="K30" s="69">
        <v>8000</v>
      </c>
      <c r="L30" s="59"/>
      <c r="M30" s="59">
        <v>10084</v>
      </c>
      <c r="N30" s="59">
        <v>10084</v>
      </c>
    </row>
    <row r="31" ht="20.1" customHeight="1" spans="1:14">
      <c r="A31" s="56" t="s">
        <v>83</v>
      </c>
      <c r="B31" s="59">
        <v>3700</v>
      </c>
      <c r="C31" s="63">
        <v>53561</v>
      </c>
      <c r="D31" s="63">
        <v>57261</v>
      </c>
      <c r="E31" s="59">
        <v>4000</v>
      </c>
      <c r="F31" s="63">
        <v>74935</v>
      </c>
      <c r="G31" s="63">
        <v>78935</v>
      </c>
      <c r="H31" s="56" t="s">
        <v>84</v>
      </c>
      <c r="I31" s="59">
        <v>3700</v>
      </c>
      <c r="J31" s="69">
        <v>53561</v>
      </c>
      <c r="K31" s="69">
        <v>57261</v>
      </c>
      <c r="L31" s="69">
        <v>4000</v>
      </c>
      <c r="M31" s="69">
        <v>74934.685</v>
      </c>
      <c r="N31" s="59">
        <v>78934.685</v>
      </c>
    </row>
  </sheetData>
  <mergeCells count="11">
    <mergeCell ref="A1:N1"/>
    <mergeCell ref="B2:C2"/>
    <mergeCell ref="D2:H2"/>
    <mergeCell ref="L2:M2"/>
    <mergeCell ref="B3:G3"/>
    <mergeCell ref="H3:N3"/>
    <mergeCell ref="B4:D4"/>
    <mergeCell ref="E4:G4"/>
    <mergeCell ref="H4:K4"/>
    <mergeCell ref="L4:N4"/>
    <mergeCell ref="A3:A5"/>
  </mergeCells>
  <printOptions horizontalCentered="1"/>
  <pageMargins left="0.354166666666667" right="0.313888888888889" top="0.349305555555556" bottom="0.279166666666667" header="0.238888888888889" footer="0.160416666666667"/>
  <pageSetup paperSize="9" scale="81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view="pageBreakPreview" zoomScaleNormal="100" zoomScaleSheetLayoutView="100" topLeftCell="A2" workbookViewId="0">
      <selection activeCell="C16" sqref="C16"/>
    </sheetView>
  </sheetViews>
  <sheetFormatPr defaultColWidth="9" defaultRowHeight="13.5" outlineLevelCol="5"/>
  <cols>
    <col min="1" max="1" width="31" customWidth="1"/>
    <col min="2" max="2" width="16.1333333333333" customWidth="1"/>
    <col min="3" max="3" width="17.5583333333333" customWidth="1"/>
    <col min="4" max="4" width="38" customWidth="1"/>
    <col min="5" max="5" width="16.5583333333333" customWidth="1"/>
    <col min="6" max="6" width="14.775" customWidth="1"/>
  </cols>
  <sheetData>
    <row r="1" ht="14.25" hidden="1" spans="1:1">
      <c r="A1" s="36" t="s">
        <v>114</v>
      </c>
    </row>
    <row r="2" ht="39" customHeight="1" spans="1:6">
      <c r="A2" s="37" t="s">
        <v>115</v>
      </c>
      <c r="B2" s="37"/>
      <c r="C2" s="37"/>
      <c r="D2" s="37"/>
      <c r="E2" s="37"/>
      <c r="F2" s="37"/>
    </row>
    <row r="3" ht="27" customHeight="1" spans="3:6">
      <c r="C3" t="s">
        <v>1</v>
      </c>
      <c r="F3" s="38" t="s">
        <v>2</v>
      </c>
    </row>
    <row r="4" s="35" customFormat="1" ht="26" customHeight="1" spans="1:6">
      <c r="A4" s="39" t="s">
        <v>116</v>
      </c>
      <c r="B4" s="40"/>
      <c r="C4" s="41"/>
      <c r="D4" s="39" t="s">
        <v>117</v>
      </c>
      <c r="E4" s="40"/>
      <c r="F4" s="41"/>
    </row>
    <row r="5" s="35" customFormat="1" ht="26" customHeight="1" spans="1:6">
      <c r="A5" s="42" t="s">
        <v>118</v>
      </c>
      <c r="B5" s="42" t="s">
        <v>62</v>
      </c>
      <c r="C5" s="42" t="s">
        <v>63</v>
      </c>
      <c r="D5" s="42" t="s">
        <v>118</v>
      </c>
      <c r="E5" s="42" t="s">
        <v>62</v>
      </c>
      <c r="F5" s="42" t="s">
        <v>63</v>
      </c>
    </row>
    <row r="6" ht="21" customHeight="1" spans="1:6">
      <c r="A6" s="43" t="s">
        <v>119</v>
      </c>
      <c r="B6" s="43"/>
      <c r="C6" s="43"/>
      <c r="D6" s="43" t="s">
        <v>120</v>
      </c>
      <c r="E6" s="44"/>
      <c r="F6" s="44"/>
    </row>
    <row r="7" ht="21" customHeight="1" spans="1:6">
      <c r="A7" s="43" t="s">
        <v>121</v>
      </c>
      <c r="B7" s="44">
        <v>260</v>
      </c>
      <c r="C7" s="44">
        <v>400</v>
      </c>
      <c r="D7" s="43" t="s">
        <v>122</v>
      </c>
      <c r="E7" s="44"/>
      <c r="F7" s="44"/>
    </row>
    <row r="8" ht="21" customHeight="1" spans="1:6">
      <c r="A8" s="43" t="s">
        <v>123</v>
      </c>
      <c r="B8" s="44"/>
      <c r="C8" s="44"/>
      <c r="D8" s="43" t="s">
        <v>124</v>
      </c>
      <c r="E8" s="44"/>
      <c r="F8" s="44"/>
    </row>
    <row r="9" ht="21" customHeight="1" spans="1:6">
      <c r="A9" s="43" t="s">
        <v>125</v>
      </c>
      <c r="B9" s="44"/>
      <c r="C9" s="44"/>
      <c r="D9" s="43" t="s">
        <v>126</v>
      </c>
      <c r="E9" s="44"/>
      <c r="F9" s="44"/>
    </row>
    <row r="10" ht="21" customHeight="1" spans="1:6">
      <c r="A10" s="43" t="s">
        <v>127</v>
      </c>
      <c r="B10" s="44"/>
      <c r="C10" s="44"/>
      <c r="D10" s="43" t="s">
        <v>128</v>
      </c>
      <c r="E10" s="44"/>
      <c r="F10" s="44"/>
    </row>
    <row r="11" ht="21" customHeight="1" spans="1:6">
      <c r="A11" s="43"/>
      <c r="B11" s="44"/>
      <c r="C11" s="44"/>
      <c r="D11" s="43" t="s">
        <v>129</v>
      </c>
      <c r="E11" s="44"/>
      <c r="F11" s="44"/>
    </row>
    <row r="12" ht="21" customHeight="1" spans="1:6">
      <c r="A12" s="43"/>
      <c r="B12" s="44"/>
      <c r="C12" s="44"/>
      <c r="D12" s="43" t="s">
        <v>130</v>
      </c>
      <c r="E12" s="44"/>
      <c r="F12" s="44"/>
    </row>
    <row r="13" ht="21" customHeight="1" spans="1:6">
      <c r="A13" s="43"/>
      <c r="B13" s="44"/>
      <c r="C13" s="44"/>
      <c r="D13" s="43" t="s">
        <v>131</v>
      </c>
      <c r="E13" s="44"/>
      <c r="F13" s="44"/>
    </row>
    <row r="14" ht="21" customHeight="1" spans="1:6">
      <c r="A14" s="43"/>
      <c r="B14" s="44"/>
      <c r="C14" s="44"/>
      <c r="D14" s="43" t="s">
        <v>132</v>
      </c>
      <c r="E14" s="44"/>
      <c r="F14" s="44"/>
    </row>
    <row r="15" ht="21" customHeight="1" spans="1:6">
      <c r="A15" s="43"/>
      <c r="B15" s="44"/>
      <c r="C15" s="44"/>
      <c r="D15" s="43" t="s">
        <v>133</v>
      </c>
      <c r="E15" s="44"/>
      <c r="F15" s="44"/>
    </row>
    <row r="16" ht="21" customHeight="1" spans="1:6">
      <c r="A16" s="43"/>
      <c r="B16" s="44"/>
      <c r="C16" s="44"/>
      <c r="D16" s="43" t="s">
        <v>134</v>
      </c>
      <c r="E16" s="44"/>
      <c r="F16" s="44"/>
    </row>
    <row r="17" ht="21" customHeight="1" spans="1:6">
      <c r="A17" s="43"/>
      <c r="B17" s="44"/>
      <c r="C17" s="44"/>
      <c r="D17" s="43" t="s">
        <v>135</v>
      </c>
      <c r="E17" s="44">
        <v>260</v>
      </c>
      <c r="F17" s="44">
        <v>400</v>
      </c>
    </row>
    <row r="18" ht="21" customHeight="1" spans="1:6">
      <c r="A18" s="43"/>
      <c r="B18" s="44"/>
      <c r="C18" s="44"/>
      <c r="D18" s="43" t="s">
        <v>136</v>
      </c>
      <c r="E18" s="44"/>
      <c r="F18" s="44"/>
    </row>
    <row r="19" ht="21" customHeight="1" spans="1:6">
      <c r="A19" s="44" t="s">
        <v>137</v>
      </c>
      <c r="B19" s="44">
        <f>SUM(B7:B18)</f>
        <v>260</v>
      </c>
      <c r="C19" s="44">
        <f>SUM(C7:C18)</f>
        <v>400</v>
      </c>
      <c r="D19" s="43" t="s">
        <v>138</v>
      </c>
      <c r="E19" s="44">
        <f>SUM(E6:E18)</f>
        <v>260</v>
      </c>
      <c r="F19" s="44">
        <f>SUM(F6:F18)</f>
        <v>400</v>
      </c>
    </row>
    <row r="20" ht="21" customHeight="1" spans="1:6">
      <c r="A20" s="43" t="s">
        <v>139</v>
      </c>
      <c r="B20" s="44"/>
      <c r="C20" s="44"/>
      <c r="D20" s="43" t="s">
        <v>140</v>
      </c>
      <c r="E20" s="44"/>
      <c r="F20" s="44"/>
    </row>
    <row r="21" ht="21" customHeight="1" spans="1:6">
      <c r="A21" s="43"/>
      <c r="B21" s="44"/>
      <c r="C21" s="44"/>
      <c r="D21" s="43"/>
      <c r="E21" s="44"/>
      <c r="F21" s="44"/>
    </row>
    <row r="22" s="35" customFormat="1" ht="21" customHeight="1" spans="1:6">
      <c r="A22" s="42" t="s">
        <v>12</v>
      </c>
      <c r="B22" s="42">
        <f t="shared" ref="B22:F22" si="0">B20+B19</f>
        <v>260</v>
      </c>
      <c r="C22" s="42">
        <f t="shared" si="0"/>
        <v>400</v>
      </c>
      <c r="D22" s="42" t="s">
        <v>13</v>
      </c>
      <c r="E22" s="42">
        <f t="shared" si="0"/>
        <v>260</v>
      </c>
      <c r="F22" s="42">
        <f t="shared" si="0"/>
        <v>400</v>
      </c>
    </row>
    <row r="23" ht="23.1" hidden="1" customHeight="1" spans="1:5">
      <c r="A23" t="s">
        <v>141</v>
      </c>
      <c r="C23" t="s">
        <v>142</v>
      </c>
      <c r="E23" t="s">
        <v>143</v>
      </c>
    </row>
    <row r="24" s="35" customFormat="1" ht="21" customHeight="1" spans="1:6">
      <c r="A24" s="45" t="s">
        <v>144</v>
      </c>
      <c r="B24" s="45"/>
      <c r="C24" s="45"/>
      <c r="D24" s="45"/>
      <c r="E24" s="45"/>
      <c r="F24" s="45"/>
    </row>
    <row r="25" ht="21" customHeight="1"/>
  </sheetData>
  <mergeCells count="4">
    <mergeCell ref="A2:F2"/>
    <mergeCell ref="A4:C4"/>
    <mergeCell ref="D4:F4"/>
    <mergeCell ref="A24:F24"/>
  </mergeCells>
  <printOptions horizontalCentered="1"/>
  <pageMargins left="0.354166666666667" right="0.275" top="0.471527777777778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3.5" outlineLevelCol="6"/>
  <cols>
    <col min="1" max="1" width="7.63333333333333" style="1" customWidth="1"/>
    <col min="2" max="2" width="14.0916666666667" style="2" customWidth="1"/>
    <col min="3" max="3" width="20.75" style="1" customWidth="1"/>
    <col min="4" max="4" width="34.25" style="3" customWidth="1"/>
    <col min="5" max="5" width="8.5" style="1" customWidth="1"/>
    <col min="6" max="6" width="12.8916666666667" style="1" customWidth="1"/>
    <col min="7" max="7" width="11" style="1" customWidth="1"/>
    <col min="8" max="16381" width="9" style="1"/>
  </cols>
  <sheetData>
    <row r="1" ht="32" customHeight="1" spans="1:6">
      <c r="A1" s="4" t="s">
        <v>145</v>
      </c>
      <c r="B1" s="5"/>
      <c r="C1" s="4"/>
      <c r="D1" s="6"/>
      <c r="E1" s="4"/>
      <c r="F1" s="4"/>
    </row>
    <row r="2" ht="18" customHeight="1" spans="1:6">
      <c r="A2" s="3"/>
      <c r="B2" s="7"/>
      <c r="F2" s="8" t="s">
        <v>2</v>
      </c>
    </row>
    <row r="3" ht="39" customHeight="1" spans="1:6">
      <c r="A3" s="9" t="s">
        <v>146</v>
      </c>
      <c r="B3" s="9" t="s">
        <v>147</v>
      </c>
      <c r="C3" s="9" t="s">
        <v>148</v>
      </c>
      <c r="D3" s="9" t="s">
        <v>149</v>
      </c>
      <c r="E3" s="9" t="s">
        <v>150</v>
      </c>
      <c r="F3" s="9" t="s">
        <v>151</v>
      </c>
    </row>
    <row r="4" ht="33" customHeight="1" spans="1:6">
      <c r="A4" s="10"/>
      <c r="B4" s="9" t="s">
        <v>152</v>
      </c>
      <c r="C4" s="10"/>
      <c r="D4" s="11"/>
      <c r="E4" s="12">
        <f>SUM(E5:E25)</f>
        <v>14000</v>
      </c>
      <c r="F4" s="12"/>
    </row>
    <row r="5" ht="139" customHeight="1" spans="1:6">
      <c r="A5" s="13" t="s">
        <v>153</v>
      </c>
      <c r="B5" s="13" t="s">
        <v>154</v>
      </c>
      <c r="C5" s="13" t="s">
        <v>155</v>
      </c>
      <c r="D5" s="14" t="s">
        <v>156</v>
      </c>
      <c r="E5" s="15">
        <v>420</v>
      </c>
      <c r="F5" s="15"/>
    </row>
    <row r="6" ht="115" customHeight="1" spans="1:6">
      <c r="A6" s="13" t="s">
        <v>153</v>
      </c>
      <c r="B6" s="13" t="s">
        <v>154</v>
      </c>
      <c r="C6" s="13" t="s">
        <v>157</v>
      </c>
      <c r="D6" s="14" t="s">
        <v>158</v>
      </c>
      <c r="E6" s="15">
        <v>106</v>
      </c>
      <c r="F6" s="15"/>
    </row>
    <row r="7" ht="66" customHeight="1" spans="1:6">
      <c r="A7" s="13" t="s">
        <v>153</v>
      </c>
      <c r="B7" s="13" t="s">
        <v>159</v>
      </c>
      <c r="C7" s="13" t="s">
        <v>160</v>
      </c>
      <c r="D7" s="16" t="s">
        <v>161</v>
      </c>
      <c r="E7" s="17">
        <v>60</v>
      </c>
      <c r="F7" s="17"/>
    </row>
    <row r="8" ht="57" customHeight="1" spans="1:6">
      <c r="A8" s="13" t="s">
        <v>153</v>
      </c>
      <c r="B8" s="18" t="s">
        <v>162</v>
      </c>
      <c r="C8" s="18" t="s">
        <v>163</v>
      </c>
      <c r="D8" s="19" t="s">
        <v>164</v>
      </c>
      <c r="E8" s="17">
        <v>364</v>
      </c>
      <c r="F8" s="17"/>
    </row>
    <row r="9" ht="75" customHeight="1" spans="1:6">
      <c r="A9" s="13" t="s">
        <v>153</v>
      </c>
      <c r="B9" s="18" t="s">
        <v>165</v>
      </c>
      <c r="C9" s="18" t="s">
        <v>166</v>
      </c>
      <c r="D9" s="19" t="s">
        <v>167</v>
      </c>
      <c r="E9" s="17">
        <v>30</v>
      </c>
      <c r="F9" s="17"/>
    </row>
    <row r="10" ht="60" customHeight="1" spans="1:6">
      <c r="A10" s="20" t="s">
        <v>168</v>
      </c>
      <c r="B10" s="13" t="s">
        <v>169</v>
      </c>
      <c r="C10" s="13" t="s">
        <v>170</v>
      </c>
      <c r="D10" s="16" t="s">
        <v>171</v>
      </c>
      <c r="E10" s="15">
        <v>100</v>
      </c>
      <c r="F10" s="15"/>
    </row>
    <row r="11" ht="40" customHeight="1" spans="1:6">
      <c r="A11" s="20" t="s">
        <v>168</v>
      </c>
      <c r="B11" s="13" t="s">
        <v>169</v>
      </c>
      <c r="C11" s="13" t="s">
        <v>172</v>
      </c>
      <c r="D11" s="16" t="s">
        <v>173</v>
      </c>
      <c r="E11" s="15">
        <v>300</v>
      </c>
      <c r="F11" s="15"/>
    </row>
    <row r="12" ht="36" customHeight="1" spans="1:6">
      <c r="A12" s="20" t="s">
        <v>168</v>
      </c>
      <c r="B12" s="21" t="s">
        <v>174</v>
      </c>
      <c r="C12" s="21" t="s">
        <v>175</v>
      </c>
      <c r="D12" s="22" t="s">
        <v>176</v>
      </c>
      <c r="E12" s="15">
        <f>2993-1993</f>
        <v>1000</v>
      </c>
      <c r="F12" s="15"/>
    </row>
    <row r="13" ht="115" customHeight="1" spans="1:6">
      <c r="A13" s="20" t="s">
        <v>168</v>
      </c>
      <c r="B13" s="13" t="s">
        <v>169</v>
      </c>
      <c r="C13" s="13" t="s">
        <v>177</v>
      </c>
      <c r="D13" s="14" t="s">
        <v>178</v>
      </c>
      <c r="E13" s="15">
        <v>70</v>
      </c>
      <c r="F13" s="15"/>
    </row>
    <row r="14" ht="42" customHeight="1" spans="1:7">
      <c r="A14" s="15" t="s">
        <v>179</v>
      </c>
      <c r="B14" s="23" t="s">
        <v>180</v>
      </c>
      <c r="C14" s="23" t="s">
        <v>181</v>
      </c>
      <c r="D14" s="24" t="s">
        <v>182</v>
      </c>
      <c r="E14" s="15">
        <v>2000</v>
      </c>
      <c r="F14" s="15"/>
      <c r="G14" s="25"/>
    </row>
    <row r="15" ht="40" customHeight="1" spans="1:7">
      <c r="A15" s="26" t="s">
        <v>183</v>
      </c>
      <c r="B15" s="10" t="s">
        <v>184</v>
      </c>
      <c r="C15" s="10" t="s">
        <v>185</v>
      </c>
      <c r="D15" s="11" t="s">
        <v>186</v>
      </c>
      <c r="E15" s="27">
        <v>500</v>
      </c>
      <c r="F15" s="27"/>
      <c r="G15" s="28"/>
    </row>
    <row r="16" ht="40" customHeight="1" spans="1:7">
      <c r="A16" s="26" t="s">
        <v>183</v>
      </c>
      <c r="B16" s="21" t="s">
        <v>187</v>
      </c>
      <c r="C16" s="21" t="s">
        <v>188</v>
      </c>
      <c r="D16" s="22" t="s">
        <v>189</v>
      </c>
      <c r="E16" s="15">
        <v>2000</v>
      </c>
      <c r="F16" s="15"/>
      <c r="G16" s="25"/>
    </row>
    <row r="17" ht="40" customHeight="1" spans="1:6">
      <c r="A17" s="26" t="s">
        <v>183</v>
      </c>
      <c r="B17" s="21" t="s">
        <v>190</v>
      </c>
      <c r="C17" s="21" t="s">
        <v>191</v>
      </c>
      <c r="D17" s="22" t="s">
        <v>192</v>
      </c>
      <c r="E17" s="15">
        <v>500</v>
      </c>
      <c r="F17" s="15"/>
    </row>
    <row r="18" ht="40" customHeight="1" spans="1:6">
      <c r="A18" s="15" t="s">
        <v>193</v>
      </c>
      <c r="B18" s="29" t="s">
        <v>194</v>
      </c>
      <c r="C18" s="29" t="s">
        <v>195</v>
      </c>
      <c r="D18" s="30" t="s">
        <v>196</v>
      </c>
      <c r="E18" s="15">
        <v>50</v>
      </c>
      <c r="F18" s="15"/>
    </row>
    <row r="19" ht="54" customHeight="1" spans="1:6">
      <c r="A19" s="10" t="s">
        <v>153</v>
      </c>
      <c r="B19" s="10" t="s">
        <v>197</v>
      </c>
      <c r="C19" s="21" t="s">
        <v>198</v>
      </c>
      <c r="D19" s="22" t="s">
        <v>198</v>
      </c>
      <c r="E19" s="15">
        <v>2500</v>
      </c>
      <c r="F19" s="15"/>
    </row>
    <row r="20" ht="57" customHeight="1" spans="1:6">
      <c r="A20" s="10" t="s">
        <v>153</v>
      </c>
      <c r="B20" s="10" t="s">
        <v>197</v>
      </c>
      <c r="C20" s="21" t="s">
        <v>199</v>
      </c>
      <c r="D20" s="22" t="s">
        <v>200</v>
      </c>
      <c r="E20" s="15">
        <v>1200</v>
      </c>
      <c r="F20" s="31" t="s">
        <v>201</v>
      </c>
    </row>
    <row r="21" ht="49" customHeight="1" spans="1:6">
      <c r="A21" s="10" t="s">
        <v>202</v>
      </c>
      <c r="B21" s="10" t="s">
        <v>203</v>
      </c>
      <c r="C21" s="21" t="s">
        <v>204</v>
      </c>
      <c r="D21" s="22" t="s">
        <v>205</v>
      </c>
      <c r="E21" s="15">
        <v>600</v>
      </c>
      <c r="F21" s="31" t="s">
        <v>206</v>
      </c>
    </row>
    <row r="22" ht="38" customHeight="1" spans="1:6">
      <c r="A22" s="10" t="s">
        <v>168</v>
      </c>
      <c r="B22" s="10" t="s">
        <v>207</v>
      </c>
      <c r="C22" s="21" t="s">
        <v>208</v>
      </c>
      <c r="D22" s="22" t="s">
        <v>209</v>
      </c>
      <c r="E22" s="15">
        <v>636</v>
      </c>
      <c r="F22" s="31" t="s">
        <v>210</v>
      </c>
    </row>
    <row r="23" ht="57" customHeight="1" spans="1:6">
      <c r="A23" s="10" t="s">
        <v>153</v>
      </c>
      <c r="B23" s="10" t="s">
        <v>197</v>
      </c>
      <c r="C23" s="21" t="s">
        <v>211</v>
      </c>
      <c r="D23" s="22" t="s">
        <v>212</v>
      </c>
      <c r="E23" s="32">
        <v>564</v>
      </c>
      <c r="F23" s="33" t="s">
        <v>210</v>
      </c>
    </row>
    <row r="24" ht="40" customHeight="1" spans="1:6">
      <c r="A24" s="10" t="s">
        <v>153</v>
      </c>
      <c r="B24" s="10" t="s">
        <v>197</v>
      </c>
      <c r="C24" s="21" t="s">
        <v>213</v>
      </c>
      <c r="D24" s="22" t="s">
        <v>214</v>
      </c>
      <c r="E24" s="32">
        <v>700</v>
      </c>
      <c r="F24" s="33" t="s">
        <v>210</v>
      </c>
    </row>
    <row r="25" ht="42" customHeight="1" spans="1:6">
      <c r="A25" s="15" t="s">
        <v>168</v>
      </c>
      <c r="B25" s="15" t="s">
        <v>215</v>
      </c>
      <c r="C25" s="15" t="s">
        <v>216</v>
      </c>
      <c r="D25" s="34" t="s">
        <v>217</v>
      </c>
      <c r="E25" s="15">
        <v>300</v>
      </c>
      <c r="F25" s="31" t="s">
        <v>218</v>
      </c>
    </row>
    <row r="26" ht="25" customHeight="1"/>
  </sheetData>
  <mergeCells count="2">
    <mergeCell ref="A1:F1"/>
    <mergeCell ref="A2:B2"/>
  </mergeCells>
  <printOptions horizontalCentered="1"/>
  <pageMargins left="0.393055555555556" right="0.313888888888889" top="0.511805555555556" bottom="0.707638888888889" header="0.313888888888889" footer="0.511805555555556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平衡表（表一）</vt:lpstr>
      <vt:lpstr>2018年政府性基金预算调整收支总表</vt:lpstr>
      <vt:lpstr>2018年政府性基金预算调整收支明细总表</vt:lpstr>
      <vt:lpstr>国有资本经营预算收支总表</vt:lpstr>
      <vt:lpstr>新增债券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预算股 滕柠阳</dc:creator>
  <cp:lastModifiedBy>预算股 杨司锦</cp:lastModifiedBy>
  <dcterms:created xsi:type="dcterms:W3CDTF">2018-10-15T07:01:00Z</dcterms:created>
  <dcterms:modified xsi:type="dcterms:W3CDTF">2018-10-24T00:42:04Z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